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0" windowWidth="19020" windowHeight="8330"/>
  </bookViews>
  <sheets>
    <sheet name="My Dashboard" sheetId="1" r:id="rId1"/>
    <sheet name="My Configuration Page" sheetId="2" r:id="rId2"/>
    <sheet name="My Calculations Page" sheetId="3" state="hidden" r:id="rId3"/>
  </sheets>
  <calcPr calcId="144525"/>
</workbook>
</file>

<file path=xl/calcChain.xml><?xml version="1.0" encoding="utf-8"?>
<calcChain xmlns="http://schemas.openxmlformats.org/spreadsheetml/2006/main">
  <c r="D8" i="3" l="1"/>
  <c r="D7" i="3"/>
  <c r="D6" i="3"/>
  <c r="E7" i="3" l="1"/>
  <c r="D14" i="3" s="1"/>
  <c r="D16" i="3"/>
  <c r="E8" i="3"/>
  <c r="E6" i="3"/>
  <c r="D13" i="3" s="1"/>
  <c r="D15" i="3" l="1"/>
  <c r="D9" i="3"/>
  <c r="D10" i="3" s="1"/>
  <c r="F8" i="3" l="1"/>
  <c r="D11" i="3" l="1"/>
  <c r="D17" i="3" l="1"/>
  <c r="D12" i="3"/>
  <c r="H8" i="3" l="1"/>
  <c r="H7" i="3"/>
  <c r="G6" i="3"/>
  <c r="G9" i="3" s="1"/>
  <c r="G8" i="3"/>
  <c r="G7" i="3"/>
  <c r="H6" i="3"/>
  <c r="H9" i="3" s="1"/>
</calcChain>
</file>

<file path=xl/sharedStrings.xml><?xml version="1.0" encoding="utf-8"?>
<sst xmlns="http://schemas.openxmlformats.org/spreadsheetml/2006/main" count="24" uniqueCount="21">
  <si>
    <t>Value</t>
  </si>
  <si>
    <t>Degs</t>
  </si>
  <si>
    <t>x</t>
  </si>
  <si>
    <t>y</t>
  </si>
  <si>
    <t>Step #1: Link the yellow cells to your "My Configuration Page" cells</t>
  </si>
  <si>
    <t>A) Net Promoter Score Widget Calculations</t>
  </si>
  <si>
    <t xml:space="preserve">A) Net Promoter Score Widget Configuration Data
</t>
  </si>
  <si>
    <t>%</t>
  </si>
  <si>
    <t># Detractors (0-6)</t>
  </si>
  <si>
    <t># Passives (7-8)</t>
  </si>
  <si>
    <t># Promoters (9-10)</t>
  </si>
  <si>
    <t>Detractors Label Text</t>
  </si>
  <si>
    <t>Passives Label Text</t>
  </si>
  <si>
    <t>Promoters Label Text</t>
  </si>
  <si>
    <t>Total Respondents Text</t>
  </si>
  <si>
    <t>Note Text</t>
  </si>
  <si>
    <t>NPS Widget Label</t>
  </si>
  <si>
    <t>+ / - Widget Text</t>
  </si>
  <si>
    <t>NPS Calculation</t>
  </si>
  <si>
    <t>NPS Widget Label Text</t>
  </si>
  <si>
    <t>Step #2: Link dial widget objects to blue cells on "My Dashboard" following this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</si>
</sst>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2" borderId="0" xfId="0" applyFill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1" fontId="4" fillId="3" borderId="4" xfId="0" applyNumberFormat="1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>
      <alignment horizontal="center" vertical="center"/>
    </xf>
    <xf numFmtId="9" fontId="6" fillId="2" borderId="0" xfId="1" applyFont="1" applyFill="1" applyAlignment="1">
      <alignment vertical="center"/>
    </xf>
    <xf numFmtId="0" fontId="7" fillId="2" borderId="0" xfId="0" quotePrefix="1" applyFont="1" applyFill="1" applyBorder="1"/>
    <xf numFmtId="16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9" fontId="7" fillId="2" borderId="0" xfId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'My Calculations Page'!$G$5</c:f>
              <c:strCache>
                <c:ptCount val="1"/>
                <c:pt idx="0">
                  <c:v>x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'My Calculations Page'!$G$6:$G$10</c:f>
              <c:numCache>
                <c:formatCode>0.0</c:formatCode>
                <c:ptCount val="5"/>
                <c:pt idx="0">
                  <c:v>66.44333233692916</c:v>
                </c:pt>
                <c:pt idx="1">
                  <c:v>51.888752740474963</c:v>
                </c:pt>
                <c:pt idx="2">
                  <c:v>48.111247259525037</c:v>
                </c:pt>
                <c:pt idx="3">
                  <c:v>66.44333233692916</c:v>
                </c:pt>
                <c:pt idx="4">
                  <c:v>50</c:v>
                </c:pt>
              </c:numCache>
            </c:numRef>
          </c:xVal>
          <c:yVal>
            <c:numRef>
              <c:f>'My Calculations Page'!$H$6:$H$10</c:f>
              <c:numCache>
                <c:formatCode>0.0</c:formatCode>
                <c:ptCount val="5"/>
                <c:pt idx="0">
                  <c:v>47.218818511874055</c:v>
                </c:pt>
                <c:pt idx="1">
                  <c:v>-0.65773329347716625</c:v>
                </c:pt>
                <c:pt idx="2">
                  <c:v>0.65773329347716647</c:v>
                </c:pt>
                <c:pt idx="3">
                  <c:v>47.218818511874055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0400"/>
        <c:axId val="216552192"/>
      </c:scatterChart>
      <c:valAx>
        <c:axId val="216550400"/>
        <c:scaling>
          <c:orientation val="minMax"/>
          <c:max val="105"/>
          <c:min val="-5"/>
        </c:scaling>
        <c:delete val="1"/>
        <c:axPos val="b"/>
        <c:numFmt formatCode="0.0" sourceLinked="1"/>
        <c:majorTickMark val="out"/>
        <c:minorTickMark val="none"/>
        <c:tickLblPos val="nextTo"/>
        <c:crossAx val="216552192"/>
        <c:crosses val="autoZero"/>
        <c:crossBetween val="midCat"/>
      </c:valAx>
      <c:valAx>
        <c:axId val="216552192"/>
        <c:scaling>
          <c:orientation val="minMax"/>
          <c:max val="55"/>
          <c:min val="-30"/>
        </c:scaling>
        <c:delete val="1"/>
        <c:axPos val="l"/>
        <c:numFmt formatCode="0.0" sourceLinked="1"/>
        <c:majorTickMark val="out"/>
        <c:minorTickMark val="none"/>
        <c:tickLblPos val="nextTo"/>
        <c:crossAx val="216550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217715</xdr:colOff>
      <xdr:row>1</xdr:row>
      <xdr:rowOff>108857</xdr:rowOff>
    </xdr:from>
    <xdr:to>
      <xdr:col>15</xdr:col>
      <xdr:colOff>435430</xdr:colOff>
      <xdr:row>24</xdr:row>
      <xdr:rowOff>136072</xdr:rowOff>
    </xdr:to>
    <xdr:grpSp>
      <xdr:nvGrpSpPr>
        <xdr:cNvPr id="58" name="Net Promoter Score Widget"/>
        <xdr:cNvGrpSpPr/>
      </xdr:nvGrpSpPr>
      <xdr:grpSpPr>
        <a:xfrm>
          <a:off x="217715" y="267607"/>
          <a:ext cx="9063265" cy="3678465"/>
          <a:chOff x="217715" y="275545"/>
          <a:chExt cx="9016434" cy="3861027"/>
        </a:xfrm>
      </xdr:grpSpPr>
      <xdr:sp macro="" textlink="">
        <xdr:nvSpPr>
          <xdr:cNvPr id="41" name="Background Rounded Rectangle"/>
          <xdr:cNvSpPr/>
        </xdr:nvSpPr>
        <xdr:spPr bwMode="auto">
          <a:xfrm>
            <a:off x="217715" y="275545"/>
            <a:ext cx="9016434" cy="3724955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52" name="Dial Segments"/>
          <xdr:cNvGrpSpPr/>
        </xdr:nvGrpSpPr>
        <xdr:grpSpPr>
          <a:xfrm>
            <a:off x="5273301" y="572849"/>
            <a:ext cx="3736178" cy="2841783"/>
            <a:chOff x="5315824" y="1215786"/>
            <a:chExt cx="3766793" cy="2783953"/>
          </a:xfrm>
        </xdr:grpSpPr>
        <xdr:sp macro="" textlink="">
          <xdr:nvSpPr>
            <xdr:cNvPr id="27" name="Segment 8"/>
            <xdr:cNvSpPr>
              <a:spLocks/>
            </xdr:cNvSpPr>
          </xdr:nvSpPr>
          <xdr:spPr bwMode="auto">
            <a:xfrm flipV="1">
              <a:off x="8309252" y="3136192"/>
              <a:ext cx="773365" cy="863547"/>
            </a:xfrm>
            <a:custGeom>
              <a:avLst/>
              <a:gdLst/>
              <a:ahLst/>
              <a:cxnLst>
                <a:cxn ang="0">
                  <a:pos x="180" y="1013"/>
                </a:cxn>
                <a:cxn ang="0">
                  <a:pos x="176" y="954"/>
                </a:cxn>
                <a:cxn ang="0">
                  <a:pos x="169" y="896"/>
                </a:cxn>
                <a:cxn ang="0">
                  <a:pos x="161" y="838"/>
                </a:cxn>
                <a:cxn ang="0">
                  <a:pos x="150" y="780"/>
                </a:cxn>
                <a:cxn ang="0">
                  <a:pos x="137" y="722"/>
                </a:cxn>
                <a:cxn ang="0">
                  <a:pos x="121" y="665"/>
                </a:cxn>
                <a:cxn ang="0">
                  <a:pos x="104" y="609"/>
                </a:cxn>
                <a:cxn ang="0">
                  <a:pos x="84" y="553"/>
                </a:cxn>
                <a:cxn ang="0">
                  <a:pos x="63" y="499"/>
                </a:cxn>
                <a:cxn ang="0">
                  <a:pos x="39" y="445"/>
                </a:cxn>
                <a:cxn ang="0">
                  <a:pos x="13" y="392"/>
                </a:cxn>
                <a:cxn ang="0">
                  <a:pos x="57" y="335"/>
                </a:cxn>
                <a:cxn ang="0">
                  <a:pos x="172" y="274"/>
                </a:cxn>
                <a:cxn ang="0">
                  <a:pos x="286" y="213"/>
                </a:cxn>
                <a:cxn ang="0">
                  <a:pos x="401" y="152"/>
                </a:cxn>
                <a:cxn ang="0">
                  <a:pos x="516" y="91"/>
                </a:cxn>
                <a:cxn ang="0">
                  <a:pos x="630" y="30"/>
                </a:cxn>
                <a:cxn ang="0">
                  <a:pos x="708" y="39"/>
                </a:cxn>
                <a:cxn ang="0">
                  <a:pos x="747" y="118"/>
                </a:cxn>
                <a:cxn ang="0">
                  <a:pos x="782" y="199"/>
                </a:cxn>
                <a:cxn ang="0">
                  <a:pos x="815" y="282"/>
                </a:cxn>
                <a:cxn ang="0">
                  <a:pos x="844" y="365"/>
                </a:cxn>
                <a:cxn ang="0">
                  <a:pos x="870" y="449"/>
                </a:cxn>
                <a:cxn ang="0">
                  <a:pos x="893" y="535"/>
                </a:cxn>
                <a:cxn ang="0">
                  <a:pos x="912" y="621"/>
                </a:cxn>
                <a:cxn ang="0">
                  <a:pos x="929" y="708"/>
                </a:cxn>
                <a:cxn ang="0">
                  <a:pos x="942" y="795"/>
                </a:cxn>
                <a:cxn ang="0">
                  <a:pos x="952" y="883"/>
                </a:cxn>
                <a:cxn ang="0">
                  <a:pos x="958" y="971"/>
                </a:cxn>
                <a:cxn ang="0">
                  <a:pos x="895" y="1018"/>
                </a:cxn>
                <a:cxn ang="0">
                  <a:pos x="765" y="1022"/>
                </a:cxn>
                <a:cxn ang="0">
                  <a:pos x="636" y="1027"/>
                </a:cxn>
                <a:cxn ang="0">
                  <a:pos x="506" y="1031"/>
                </a:cxn>
                <a:cxn ang="0">
                  <a:pos x="376" y="1036"/>
                </a:cxn>
                <a:cxn ang="0">
                  <a:pos x="246" y="1040"/>
                </a:cxn>
              </a:cxnLst>
              <a:rect l="0" t="0" r="r" b="b"/>
              <a:pathLst>
                <a:path w="960" h="1043">
                  <a:moveTo>
                    <a:pt x="181" y="1043"/>
                  </a:moveTo>
                  <a:lnTo>
                    <a:pt x="180" y="1013"/>
                  </a:lnTo>
                  <a:lnTo>
                    <a:pt x="178" y="984"/>
                  </a:lnTo>
                  <a:lnTo>
                    <a:pt x="176" y="954"/>
                  </a:lnTo>
                  <a:lnTo>
                    <a:pt x="173" y="925"/>
                  </a:lnTo>
                  <a:lnTo>
                    <a:pt x="169" y="896"/>
                  </a:lnTo>
                  <a:lnTo>
                    <a:pt x="165" y="867"/>
                  </a:lnTo>
                  <a:lnTo>
                    <a:pt x="161" y="838"/>
                  </a:lnTo>
                  <a:lnTo>
                    <a:pt x="155" y="809"/>
                  </a:lnTo>
                  <a:lnTo>
                    <a:pt x="150" y="780"/>
                  </a:lnTo>
                  <a:lnTo>
                    <a:pt x="143" y="751"/>
                  </a:lnTo>
                  <a:lnTo>
                    <a:pt x="137" y="722"/>
                  </a:lnTo>
                  <a:lnTo>
                    <a:pt x="129" y="694"/>
                  </a:lnTo>
                  <a:lnTo>
                    <a:pt x="121" y="665"/>
                  </a:lnTo>
                  <a:lnTo>
                    <a:pt x="113" y="637"/>
                  </a:lnTo>
                  <a:lnTo>
                    <a:pt x="104" y="609"/>
                  </a:lnTo>
                  <a:lnTo>
                    <a:pt x="94" y="581"/>
                  </a:lnTo>
                  <a:lnTo>
                    <a:pt x="84" y="553"/>
                  </a:lnTo>
                  <a:lnTo>
                    <a:pt x="74" y="526"/>
                  </a:lnTo>
                  <a:lnTo>
                    <a:pt x="63" y="499"/>
                  </a:lnTo>
                  <a:lnTo>
                    <a:pt x="51" y="471"/>
                  </a:lnTo>
                  <a:lnTo>
                    <a:pt x="39" y="445"/>
                  </a:lnTo>
                  <a:lnTo>
                    <a:pt x="27" y="418"/>
                  </a:lnTo>
                  <a:lnTo>
                    <a:pt x="13" y="392"/>
                  </a:lnTo>
                  <a:lnTo>
                    <a:pt x="0" y="365"/>
                  </a:lnTo>
                  <a:lnTo>
                    <a:pt x="57" y="335"/>
                  </a:lnTo>
                  <a:lnTo>
                    <a:pt x="115" y="304"/>
                  </a:lnTo>
                  <a:lnTo>
                    <a:pt x="172" y="274"/>
                  </a:lnTo>
                  <a:lnTo>
                    <a:pt x="229" y="243"/>
                  </a:lnTo>
                  <a:lnTo>
                    <a:pt x="286" y="213"/>
                  </a:lnTo>
                  <a:lnTo>
                    <a:pt x="344" y="182"/>
                  </a:lnTo>
                  <a:lnTo>
                    <a:pt x="401" y="152"/>
                  </a:lnTo>
                  <a:lnTo>
                    <a:pt x="458" y="122"/>
                  </a:lnTo>
                  <a:lnTo>
                    <a:pt x="516" y="91"/>
                  </a:lnTo>
                  <a:lnTo>
                    <a:pt x="573" y="61"/>
                  </a:lnTo>
                  <a:lnTo>
                    <a:pt x="630" y="30"/>
                  </a:lnTo>
                  <a:lnTo>
                    <a:pt x="688" y="0"/>
                  </a:lnTo>
                  <a:lnTo>
                    <a:pt x="708" y="39"/>
                  </a:lnTo>
                  <a:lnTo>
                    <a:pt x="728" y="78"/>
                  </a:lnTo>
                  <a:lnTo>
                    <a:pt x="747" y="118"/>
                  </a:lnTo>
                  <a:lnTo>
                    <a:pt x="765" y="159"/>
                  </a:lnTo>
                  <a:lnTo>
                    <a:pt x="782" y="199"/>
                  </a:lnTo>
                  <a:lnTo>
                    <a:pt x="799" y="240"/>
                  </a:lnTo>
                  <a:lnTo>
                    <a:pt x="815" y="282"/>
                  </a:lnTo>
                  <a:lnTo>
                    <a:pt x="830" y="323"/>
                  </a:lnTo>
                  <a:lnTo>
                    <a:pt x="844" y="365"/>
                  </a:lnTo>
                  <a:lnTo>
                    <a:pt x="857" y="407"/>
                  </a:lnTo>
                  <a:lnTo>
                    <a:pt x="870" y="449"/>
                  </a:lnTo>
                  <a:lnTo>
                    <a:pt x="882" y="492"/>
                  </a:lnTo>
                  <a:lnTo>
                    <a:pt x="893" y="535"/>
                  </a:lnTo>
                  <a:lnTo>
                    <a:pt x="903" y="578"/>
                  </a:lnTo>
                  <a:lnTo>
                    <a:pt x="912" y="621"/>
                  </a:lnTo>
                  <a:lnTo>
                    <a:pt x="921" y="664"/>
                  </a:lnTo>
                  <a:lnTo>
                    <a:pt x="929" y="708"/>
                  </a:lnTo>
                  <a:lnTo>
                    <a:pt x="936" y="751"/>
                  </a:lnTo>
                  <a:lnTo>
                    <a:pt x="942" y="795"/>
                  </a:lnTo>
                  <a:lnTo>
                    <a:pt x="947" y="839"/>
                  </a:lnTo>
                  <a:lnTo>
                    <a:pt x="952" y="883"/>
                  </a:lnTo>
                  <a:lnTo>
                    <a:pt x="955" y="927"/>
                  </a:lnTo>
                  <a:lnTo>
                    <a:pt x="958" y="971"/>
                  </a:lnTo>
                  <a:lnTo>
                    <a:pt x="960" y="1015"/>
                  </a:lnTo>
                  <a:lnTo>
                    <a:pt x="895" y="1018"/>
                  </a:lnTo>
                  <a:lnTo>
                    <a:pt x="830" y="1020"/>
                  </a:lnTo>
                  <a:lnTo>
                    <a:pt x="765" y="1022"/>
                  </a:lnTo>
                  <a:lnTo>
                    <a:pt x="700" y="1024"/>
                  </a:lnTo>
                  <a:lnTo>
                    <a:pt x="636" y="1027"/>
                  </a:lnTo>
                  <a:lnTo>
                    <a:pt x="571" y="1029"/>
                  </a:lnTo>
                  <a:lnTo>
                    <a:pt x="506" y="1031"/>
                  </a:lnTo>
                  <a:lnTo>
                    <a:pt x="441" y="1034"/>
                  </a:lnTo>
                  <a:lnTo>
                    <a:pt x="376" y="1036"/>
                  </a:lnTo>
                  <a:lnTo>
                    <a:pt x="311" y="1038"/>
                  </a:lnTo>
                  <a:lnTo>
                    <a:pt x="246" y="1040"/>
                  </a:lnTo>
                  <a:lnTo>
                    <a:pt x="181" y="1043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3" name="Segment 7"/>
            <xdr:cNvSpPr>
              <a:spLocks/>
            </xdr:cNvSpPr>
          </xdr:nvSpPr>
          <xdr:spPr bwMode="auto">
            <a:xfrm>
              <a:off x="8309252" y="2204102"/>
              <a:ext cx="773365" cy="863548"/>
            </a:xfrm>
            <a:custGeom>
              <a:avLst/>
              <a:gdLst/>
              <a:ahLst/>
              <a:cxnLst>
                <a:cxn ang="0">
                  <a:pos x="180" y="1013"/>
                </a:cxn>
                <a:cxn ang="0">
                  <a:pos x="176" y="954"/>
                </a:cxn>
                <a:cxn ang="0">
                  <a:pos x="169" y="896"/>
                </a:cxn>
                <a:cxn ang="0">
                  <a:pos x="161" y="838"/>
                </a:cxn>
                <a:cxn ang="0">
                  <a:pos x="150" y="780"/>
                </a:cxn>
                <a:cxn ang="0">
                  <a:pos x="137" y="722"/>
                </a:cxn>
                <a:cxn ang="0">
                  <a:pos x="121" y="665"/>
                </a:cxn>
                <a:cxn ang="0">
                  <a:pos x="104" y="609"/>
                </a:cxn>
                <a:cxn ang="0">
                  <a:pos x="84" y="553"/>
                </a:cxn>
                <a:cxn ang="0">
                  <a:pos x="63" y="499"/>
                </a:cxn>
                <a:cxn ang="0">
                  <a:pos x="39" y="445"/>
                </a:cxn>
                <a:cxn ang="0">
                  <a:pos x="13" y="392"/>
                </a:cxn>
                <a:cxn ang="0">
                  <a:pos x="57" y="335"/>
                </a:cxn>
                <a:cxn ang="0">
                  <a:pos x="172" y="274"/>
                </a:cxn>
                <a:cxn ang="0">
                  <a:pos x="286" y="213"/>
                </a:cxn>
                <a:cxn ang="0">
                  <a:pos x="401" y="152"/>
                </a:cxn>
                <a:cxn ang="0">
                  <a:pos x="516" y="91"/>
                </a:cxn>
                <a:cxn ang="0">
                  <a:pos x="630" y="30"/>
                </a:cxn>
                <a:cxn ang="0">
                  <a:pos x="708" y="39"/>
                </a:cxn>
                <a:cxn ang="0">
                  <a:pos x="747" y="118"/>
                </a:cxn>
                <a:cxn ang="0">
                  <a:pos x="782" y="199"/>
                </a:cxn>
                <a:cxn ang="0">
                  <a:pos x="815" y="282"/>
                </a:cxn>
                <a:cxn ang="0">
                  <a:pos x="844" y="365"/>
                </a:cxn>
                <a:cxn ang="0">
                  <a:pos x="870" y="449"/>
                </a:cxn>
                <a:cxn ang="0">
                  <a:pos x="893" y="535"/>
                </a:cxn>
                <a:cxn ang="0">
                  <a:pos x="912" y="621"/>
                </a:cxn>
                <a:cxn ang="0">
                  <a:pos x="929" y="708"/>
                </a:cxn>
                <a:cxn ang="0">
                  <a:pos x="942" y="795"/>
                </a:cxn>
                <a:cxn ang="0">
                  <a:pos x="952" y="883"/>
                </a:cxn>
                <a:cxn ang="0">
                  <a:pos x="958" y="971"/>
                </a:cxn>
                <a:cxn ang="0">
                  <a:pos x="895" y="1018"/>
                </a:cxn>
                <a:cxn ang="0">
                  <a:pos x="765" y="1022"/>
                </a:cxn>
                <a:cxn ang="0">
                  <a:pos x="636" y="1027"/>
                </a:cxn>
                <a:cxn ang="0">
                  <a:pos x="506" y="1031"/>
                </a:cxn>
                <a:cxn ang="0">
                  <a:pos x="376" y="1036"/>
                </a:cxn>
                <a:cxn ang="0">
                  <a:pos x="246" y="1040"/>
                </a:cxn>
              </a:cxnLst>
              <a:rect l="0" t="0" r="r" b="b"/>
              <a:pathLst>
                <a:path w="960" h="1043">
                  <a:moveTo>
                    <a:pt x="181" y="1043"/>
                  </a:moveTo>
                  <a:lnTo>
                    <a:pt x="180" y="1013"/>
                  </a:lnTo>
                  <a:lnTo>
                    <a:pt x="178" y="984"/>
                  </a:lnTo>
                  <a:lnTo>
                    <a:pt x="176" y="954"/>
                  </a:lnTo>
                  <a:lnTo>
                    <a:pt x="173" y="925"/>
                  </a:lnTo>
                  <a:lnTo>
                    <a:pt x="169" y="896"/>
                  </a:lnTo>
                  <a:lnTo>
                    <a:pt x="165" y="867"/>
                  </a:lnTo>
                  <a:lnTo>
                    <a:pt x="161" y="838"/>
                  </a:lnTo>
                  <a:lnTo>
                    <a:pt x="155" y="809"/>
                  </a:lnTo>
                  <a:lnTo>
                    <a:pt x="150" y="780"/>
                  </a:lnTo>
                  <a:lnTo>
                    <a:pt x="143" y="751"/>
                  </a:lnTo>
                  <a:lnTo>
                    <a:pt x="137" y="722"/>
                  </a:lnTo>
                  <a:lnTo>
                    <a:pt x="129" y="694"/>
                  </a:lnTo>
                  <a:lnTo>
                    <a:pt x="121" y="665"/>
                  </a:lnTo>
                  <a:lnTo>
                    <a:pt x="113" y="637"/>
                  </a:lnTo>
                  <a:lnTo>
                    <a:pt x="104" y="609"/>
                  </a:lnTo>
                  <a:lnTo>
                    <a:pt x="94" y="581"/>
                  </a:lnTo>
                  <a:lnTo>
                    <a:pt x="84" y="553"/>
                  </a:lnTo>
                  <a:lnTo>
                    <a:pt x="74" y="526"/>
                  </a:lnTo>
                  <a:lnTo>
                    <a:pt x="63" y="499"/>
                  </a:lnTo>
                  <a:lnTo>
                    <a:pt x="51" y="471"/>
                  </a:lnTo>
                  <a:lnTo>
                    <a:pt x="39" y="445"/>
                  </a:lnTo>
                  <a:lnTo>
                    <a:pt x="27" y="418"/>
                  </a:lnTo>
                  <a:lnTo>
                    <a:pt x="13" y="392"/>
                  </a:lnTo>
                  <a:lnTo>
                    <a:pt x="0" y="365"/>
                  </a:lnTo>
                  <a:lnTo>
                    <a:pt x="57" y="335"/>
                  </a:lnTo>
                  <a:lnTo>
                    <a:pt x="115" y="304"/>
                  </a:lnTo>
                  <a:lnTo>
                    <a:pt x="172" y="274"/>
                  </a:lnTo>
                  <a:lnTo>
                    <a:pt x="229" y="243"/>
                  </a:lnTo>
                  <a:lnTo>
                    <a:pt x="286" y="213"/>
                  </a:lnTo>
                  <a:lnTo>
                    <a:pt x="344" y="182"/>
                  </a:lnTo>
                  <a:lnTo>
                    <a:pt x="401" y="152"/>
                  </a:lnTo>
                  <a:lnTo>
                    <a:pt x="458" y="122"/>
                  </a:lnTo>
                  <a:lnTo>
                    <a:pt x="516" y="91"/>
                  </a:lnTo>
                  <a:lnTo>
                    <a:pt x="573" y="61"/>
                  </a:lnTo>
                  <a:lnTo>
                    <a:pt x="630" y="30"/>
                  </a:lnTo>
                  <a:lnTo>
                    <a:pt x="688" y="0"/>
                  </a:lnTo>
                  <a:lnTo>
                    <a:pt x="708" y="39"/>
                  </a:lnTo>
                  <a:lnTo>
                    <a:pt x="728" y="78"/>
                  </a:lnTo>
                  <a:lnTo>
                    <a:pt x="747" y="118"/>
                  </a:lnTo>
                  <a:lnTo>
                    <a:pt x="765" y="159"/>
                  </a:lnTo>
                  <a:lnTo>
                    <a:pt x="782" y="199"/>
                  </a:lnTo>
                  <a:lnTo>
                    <a:pt x="799" y="240"/>
                  </a:lnTo>
                  <a:lnTo>
                    <a:pt x="815" y="282"/>
                  </a:lnTo>
                  <a:lnTo>
                    <a:pt x="830" y="323"/>
                  </a:lnTo>
                  <a:lnTo>
                    <a:pt x="844" y="365"/>
                  </a:lnTo>
                  <a:lnTo>
                    <a:pt x="857" y="407"/>
                  </a:lnTo>
                  <a:lnTo>
                    <a:pt x="870" y="449"/>
                  </a:lnTo>
                  <a:lnTo>
                    <a:pt x="882" y="492"/>
                  </a:lnTo>
                  <a:lnTo>
                    <a:pt x="893" y="535"/>
                  </a:lnTo>
                  <a:lnTo>
                    <a:pt x="903" y="578"/>
                  </a:lnTo>
                  <a:lnTo>
                    <a:pt x="912" y="621"/>
                  </a:lnTo>
                  <a:lnTo>
                    <a:pt x="921" y="664"/>
                  </a:lnTo>
                  <a:lnTo>
                    <a:pt x="929" y="708"/>
                  </a:lnTo>
                  <a:lnTo>
                    <a:pt x="936" y="751"/>
                  </a:lnTo>
                  <a:lnTo>
                    <a:pt x="942" y="795"/>
                  </a:lnTo>
                  <a:lnTo>
                    <a:pt x="947" y="839"/>
                  </a:lnTo>
                  <a:lnTo>
                    <a:pt x="952" y="883"/>
                  </a:lnTo>
                  <a:lnTo>
                    <a:pt x="955" y="927"/>
                  </a:lnTo>
                  <a:lnTo>
                    <a:pt x="958" y="971"/>
                  </a:lnTo>
                  <a:lnTo>
                    <a:pt x="960" y="1015"/>
                  </a:lnTo>
                  <a:lnTo>
                    <a:pt x="895" y="1018"/>
                  </a:lnTo>
                  <a:lnTo>
                    <a:pt x="830" y="1020"/>
                  </a:lnTo>
                  <a:lnTo>
                    <a:pt x="765" y="1022"/>
                  </a:lnTo>
                  <a:lnTo>
                    <a:pt x="700" y="1024"/>
                  </a:lnTo>
                  <a:lnTo>
                    <a:pt x="636" y="1027"/>
                  </a:lnTo>
                  <a:lnTo>
                    <a:pt x="571" y="1029"/>
                  </a:lnTo>
                  <a:lnTo>
                    <a:pt x="506" y="1031"/>
                  </a:lnTo>
                  <a:lnTo>
                    <a:pt x="441" y="1034"/>
                  </a:lnTo>
                  <a:lnTo>
                    <a:pt x="376" y="1036"/>
                  </a:lnTo>
                  <a:lnTo>
                    <a:pt x="311" y="1038"/>
                  </a:lnTo>
                  <a:lnTo>
                    <a:pt x="246" y="1040"/>
                  </a:lnTo>
                  <a:lnTo>
                    <a:pt x="181" y="1043"/>
                  </a:lnTo>
                </a:path>
              </a:pathLst>
            </a:custGeom>
            <a:solidFill>
              <a:srgbClr val="54E349">
                <a:alpha val="85000"/>
              </a:srgbClr>
            </a:solidFill>
            <a:ln w="2540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" name="Segment 6"/>
            <xdr:cNvSpPr>
              <a:spLocks/>
            </xdr:cNvSpPr>
          </xdr:nvSpPr>
          <xdr:spPr bwMode="auto">
            <a:xfrm>
              <a:off x="7865016" y="1498550"/>
              <a:ext cx="933426" cy="954301"/>
            </a:xfrm>
            <a:custGeom>
              <a:avLst/>
              <a:gdLst/>
              <a:ahLst/>
              <a:cxnLst>
                <a:cxn ang="0">
                  <a:pos x="480" y="1131"/>
                </a:cxn>
                <a:cxn ang="0">
                  <a:pos x="447" y="1083"/>
                </a:cxn>
                <a:cxn ang="0">
                  <a:pos x="412" y="1035"/>
                </a:cxn>
                <a:cxn ang="0">
                  <a:pos x="375" y="989"/>
                </a:cxn>
                <a:cxn ang="0">
                  <a:pos x="337" y="944"/>
                </a:cxn>
                <a:cxn ang="0">
                  <a:pos x="296" y="901"/>
                </a:cxn>
                <a:cxn ang="0">
                  <a:pos x="255" y="859"/>
                </a:cxn>
                <a:cxn ang="0">
                  <a:pos x="212" y="819"/>
                </a:cxn>
                <a:cxn ang="0">
                  <a:pos x="167" y="781"/>
                </a:cxn>
                <a:cxn ang="0">
                  <a:pos x="121" y="744"/>
                </a:cxn>
                <a:cxn ang="0">
                  <a:pos x="73" y="709"/>
                </a:cxn>
                <a:cxn ang="0">
                  <a:pos x="25" y="676"/>
                </a:cxn>
                <a:cxn ang="0">
                  <a:pos x="34" y="605"/>
                </a:cxn>
                <a:cxn ang="0">
                  <a:pos x="103" y="495"/>
                </a:cxn>
                <a:cxn ang="0">
                  <a:pos x="172" y="385"/>
                </a:cxn>
                <a:cxn ang="0">
                  <a:pos x="241" y="275"/>
                </a:cxn>
                <a:cxn ang="0">
                  <a:pos x="309" y="165"/>
                </a:cxn>
                <a:cxn ang="0">
                  <a:pos x="378" y="55"/>
                </a:cxn>
                <a:cxn ang="0">
                  <a:pos x="450" y="23"/>
                </a:cxn>
                <a:cxn ang="0">
                  <a:pos x="523" y="73"/>
                </a:cxn>
                <a:cxn ang="0">
                  <a:pos x="594" y="125"/>
                </a:cxn>
                <a:cxn ang="0">
                  <a:pos x="663" y="181"/>
                </a:cxn>
                <a:cxn ang="0">
                  <a:pos x="730" y="238"/>
                </a:cxn>
                <a:cxn ang="0">
                  <a:pos x="795" y="298"/>
                </a:cxn>
                <a:cxn ang="0">
                  <a:pos x="858" y="361"/>
                </a:cxn>
                <a:cxn ang="0">
                  <a:pos x="918" y="425"/>
                </a:cxn>
                <a:cxn ang="0">
                  <a:pos x="975" y="492"/>
                </a:cxn>
                <a:cxn ang="0">
                  <a:pos x="1030" y="562"/>
                </a:cxn>
                <a:cxn ang="0">
                  <a:pos x="1083" y="633"/>
                </a:cxn>
                <a:cxn ang="0">
                  <a:pos x="1132" y="706"/>
                </a:cxn>
                <a:cxn ang="0">
                  <a:pos x="1101" y="778"/>
                </a:cxn>
                <a:cxn ang="0">
                  <a:pos x="991" y="847"/>
                </a:cxn>
                <a:cxn ang="0">
                  <a:pos x="881" y="915"/>
                </a:cxn>
                <a:cxn ang="0">
                  <a:pos x="771" y="984"/>
                </a:cxn>
                <a:cxn ang="0">
                  <a:pos x="661" y="1053"/>
                </a:cxn>
                <a:cxn ang="0">
                  <a:pos x="551" y="1122"/>
                </a:cxn>
              </a:cxnLst>
              <a:rect l="0" t="0" r="r" b="b"/>
              <a:pathLst>
                <a:path w="1156" h="1156">
                  <a:moveTo>
                    <a:pt x="495" y="1156"/>
                  </a:moveTo>
                  <a:lnTo>
                    <a:pt x="480" y="1131"/>
                  </a:lnTo>
                  <a:lnTo>
                    <a:pt x="463" y="1107"/>
                  </a:lnTo>
                  <a:lnTo>
                    <a:pt x="447" y="1083"/>
                  </a:lnTo>
                  <a:lnTo>
                    <a:pt x="429" y="1059"/>
                  </a:lnTo>
                  <a:lnTo>
                    <a:pt x="412" y="1035"/>
                  </a:lnTo>
                  <a:lnTo>
                    <a:pt x="393" y="1012"/>
                  </a:lnTo>
                  <a:lnTo>
                    <a:pt x="375" y="989"/>
                  </a:lnTo>
                  <a:lnTo>
                    <a:pt x="356" y="966"/>
                  </a:lnTo>
                  <a:lnTo>
                    <a:pt x="337" y="944"/>
                  </a:lnTo>
                  <a:lnTo>
                    <a:pt x="317" y="922"/>
                  </a:lnTo>
                  <a:lnTo>
                    <a:pt x="296" y="901"/>
                  </a:lnTo>
                  <a:lnTo>
                    <a:pt x="276" y="880"/>
                  </a:lnTo>
                  <a:lnTo>
                    <a:pt x="255" y="859"/>
                  </a:lnTo>
                  <a:lnTo>
                    <a:pt x="233" y="839"/>
                  </a:lnTo>
                  <a:lnTo>
                    <a:pt x="212" y="819"/>
                  </a:lnTo>
                  <a:lnTo>
                    <a:pt x="189" y="800"/>
                  </a:lnTo>
                  <a:lnTo>
                    <a:pt x="167" y="781"/>
                  </a:lnTo>
                  <a:lnTo>
                    <a:pt x="144" y="762"/>
                  </a:lnTo>
                  <a:lnTo>
                    <a:pt x="121" y="744"/>
                  </a:lnTo>
                  <a:lnTo>
                    <a:pt x="97" y="727"/>
                  </a:lnTo>
                  <a:lnTo>
                    <a:pt x="73" y="709"/>
                  </a:lnTo>
                  <a:lnTo>
                    <a:pt x="49" y="693"/>
                  </a:lnTo>
                  <a:lnTo>
                    <a:pt x="25" y="676"/>
                  </a:lnTo>
                  <a:lnTo>
                    <a:pt x="0" y="660"/>
                  </a:lnTo>
                  <a:lnTo>
                    <a:pt x="34" y="605"/>
                  </a:lnTo>
                  <a:lnTo>
                    <a:pt x="69" y="550"/>
                  </a:lnTo>
                  <a:lnTo>
                    <a:pt x="103" y="495"/>
                  </a:lnTo>
                  <a:lnTo>
                    <a:pt x="137" y="440"/>
                  </a:lnTo>
                  <a:lnTo>
                    <a:pt x="172" y="385"/>
                  </a:lnTo>
                  <a:lnTo>
                    <a:pt x="206" y="330"/>
                  </a:lnTo>
                  <a:lnTo>
                    <a:pt x="241" y="275"/>
                  </a:lnTo>
                  <a:lnTo>
                    <a:pt x="275" y="220"/>
                  </a:lnTo>
                  <a:lnTo>
                    <a:pt x="309" y="165"/>
                  </a:lnTo>
                  <a:lnTo>
                    <a:pt x="344" y="110"/>
                  </a:lnTo>
                  <a:lnTo>
                    <a:pt x="378" y="55"/>
                  </a:lnTo>
                  <a:lnTo>
                    <a:pt x="413" y="0"/>
                  </a:lnTo>
                  <a:lnTo>
                    <a:pt x="450" y="23"/>
                  </a:lnTo>
                  <a:lnTo>
                    <a:pt x="487" y="48"/>
                  </a:lnTo>
                  <a:lnTo>
                    <a:pt x="523" y="73"/>
                  </a:lnTo>
                  <a:lnTo>
                    <a:pt x="559" y="99"/>
                  </a:lnTo>
                  <a:lnTo>
                    <a:pt x="594" y="125"/>
                  </a:lnTo>
                  <a:lnTo>
                    <a:pt x="629" y="153"/>
                  </a:lnTo>
                  <a:lnTo>
                    <a:pt x="663" y="181"/>
                  </a:lnTo>
                  <a:lnTo>
                    <a:pt x="697" y="209"/>
                  </a:lnTo>
                  <a:lnTo>
                    <a:pt x="730" y="238"/>
                  </a:lnTo>
                  <a:lnTo>
                    <a:pt x="763" y="268"/>
                  </a:lnTo>
                  <a:lnTo>
                    <a:pt x="795" y="298"/>
                  </a:lnTo>
                  <a:lnTo>
                    <a:pt x="827" y="329"/>
                  </a:lnTo>
                  <a:lnTo>
                    <a:pt x="858" y="361"/>
                  </a:lnTo>
                  <a:lnTo>
                    <a:pt x="888" y="393"/>
                  </a:lnTo>
                  <a:lnTo>
                    <a:pt x="918" y="425"/>
                  </a:lnTo>
                  <a:lnTo>
                    <a:pt x="947" y="459"/>
                  </a:lnTo>
                  <a:lnTo>
                    <a:pt x="975" y="492"/>
                  </a:lnTo>
                  <a:lnTo>
                    <a:pt x="1003" y="527"/>
                  </a:lnTo>
                  <a:lnTo>
                    <a:pt x="1030" y="562"/>
                  </a:lnTo>
                  <a:lnTo>
                    <a:pt x="1057" y="597"/>
                  </a:lnTo>
                  <a:lnTo>
                    <a:pt x="1083" y="633"/>
                  </a:lnTo>
                  <a:lnTo>
                    <a:pt x="1108" y="669"/>
                  </a:lnTo>
                  <a:lnTo>
                    <a:pt x="1132" y="706"/>
                  </a:lnTo>
                  <a:lnTo>
                    <a:pt x="1156" y="743"/>
                  </a:lnTo>
                  <a:lnTo>
                    <a:pt x="1101" y="778"/>
                  </a:lnTo>
                  <a:lnTo>
                    <a:pt x="1046" y="812"/>
                  </a:lnTo>
                  <a:lnTo>
                    <a:pt x="991" y="847"/>
                  </a:lnTo>
                  <a:lnTo>
                    <a:pt x="936" y="881"/>
                  </a:lnTo>
                  <a:lnTo>
                    <a:pt x="881" y="915"/>
                  </a:lnTo>
                  <a:lnTo>
                    <a:pt x="826" y="950"/>
                  </a:lnTo>
                  <a:lnTo>
                    <a:pt x="771" y="984"/>
                  </a:lnTo>
                  <a:lnTo>
                    <a:pt x="716" y="1019"/>
                  </a:lnTo>
                  <a:lnTo>
                    <a:pt x="661" y="1053"/>
                  </a:lnTo>
                  <a:lnTo>
                    <a:pt x="606" y="1087"/>
                  </a:lnTo>
                  <a:lnTo>
                    <a:pt x="551" y="1122"/>
                  </a:lnTo>
                  <a:lnTo>
                    <a:pt x="495" y="1156"/>
                  </a:lnTo>
                </a:path>
              </a:pathLst>
            </a:custGeom>
            <a:solidFill>
              <a:srgbClr val="54E349">
                <a:alpha val="70000"/>
              </a:srgbClr>
            </a:solidFill>
            <a:ln w="2540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9" name="Segment 5"/>
            <xdr:cNvSpPr>
              <a:spLocks/>
            </xdr:cNvSpPr>
          </xdr:nvSpPr>
          <xdr:spPr bwMode="auto">
            <a:xfrm>
              <a:off x="7242569" y="1215786"/>
              <a:ext cx="839994" cy="797887"/>
            </a:xfrm>
            <a:custGeom>
              <a:avLst/>
              <a:gdLst/>
              <a:ahLst/>
              <a:cxnLst>
                <a:cxn ang="0">
                  <a:pos x="708" y="903"/>
                </a:cxn>
                <a:cxn ang="0">
                  <a:pos x="769" y="788"/>
                </a:cxn>
                <a:cxn ang="0">
                  <a:pos x="830" y="673"/>
                </a:cxn>
                <a:cxn ang="0">
                  <a:pos x="891" y="559"/>
                </a:cxn>
                <a:cxn ang="0">
                  <a:pos x="952" y="444"/>
                </a:cxn>
                <a:cxn ang="0">
                  <a:pos x="1013" y="329"/>
                </a:cxn>
                <a:cxn ang="0">
                  <a:pos x="1004" y="252"/>
                </a:cxn>
                <a:cxn ang="0">
                  <a:pos x="925" y="213"/>
                </a:cxn>
                <a:cxn ang="0">
                  <a:pos x="844" y="178"/>
                </a:cxn>
                <a:cxn ang="0">
                  <a:pos x="761" y="145"/>
                </a:cxn>
                <a:cxn ang="0">
                  <a:pos x="678" y="116"/>
                </a:cxn>
                <a:cxn ang="0">
                  <a:pos x="594" y="90"/>
                </a:cxn>
                <a:cxn ang="0">
                  <a:pos x="508" y="67"/>
                </a:cxn>
                <a:cxn ang="0">
                  <a:pos x="422" y="47"/>
                </a:cxn>
                <a:cxn ang="0">
                  <a:pos x="335" y="31"/>
                </a:cxn>
                <a:cxn ang="0">
                  <a:pos x="248" y="18"/>
                </a:cxn>
                <a:cxn ang="0">
                  <a:pos x="160" y="8"/>
                </a:cxn>
                <a:cxn ang="0">
                  <a:pos x="72" y="2"/>
                </a:cxn>
                <a:cxn ang="0">
                  <a:pos x="25" y="65"/>
                </a:cxn>
                <a:cxn ang="0">
                  <a:pos x="21" y="195"/>
                </a:cxn>
                <a:cxn ang="0">
                  <a:pos x="16" y="324"/>
                </a:cxn>
                <a:cxn ang="0">
                  <a:pos x="12" y="454"/>
                </a:cxn>
                <a:cxn ang="0">
                  <a:pos x="7" y="584"/>
                </a:cxn>
                <a:cxn ang="0">
                  <a:pos x="3" y="714"/>
                </a:cxn>
                <a:cxn ang="0">
                  <a:pos x="30" y="780"/>
                </a:cxn>
                <a:cxn ang="0">
                  <a:pos x="89" y="784"/>
                </a:cxn>
                <a:cxn ang="0">
                  <a:pos x="147" y="791"/>
                </a:cxn>
                <a:cxn ang="0">
                  <a:pos x="205" y="799"/>
                </a:cxn>
                <a:cxn ang="0">
                  <a:pos x="263" y="810"/>
                </a:cxn>
                <a:cxn ang="0">
                  <a:pos x="321" y="823"/>
                </a:cxn>
                <a:cxn ang="0">
                  <a:pos x="378" y="839"/>
                </a:cxn>
                <a:cxn ang="0">
                  <a:pos x="434" y="856"/>
                </a:cxn>
                <a:cxn ang="0">
                  <a:pos x="490" y="876"/>
                </a:cxn>
                <a:cxn ang="0">
                  <a:pos x="544" y="897"/>
                </a:cxn>
                <a:cxn ang="0">
                  <a:pos x="598" y="921"/>
                </a:cxn>
                <a:cxn ang="0">
                  <a:pos x="651" y="946"/>
                </a:cxn>
              </a:cxnLst>
              <a:rect l="0" t="0" r="r" b="b"/>
              <a:pathLst>
                <a:path w="1043" h="960">
                  <a:moveTo>
                    <a:pt x="678" y="960"/>
                  </a:moveTo>
                  <a:lnTo>
                    <a:pt x="708" y="903"/>
                  </a:lnTo>
                  <a:lnTo>
                    <a:pt x="739" y="845"/>
                  </a:lnTo>
                  <a:lnTo>
                    <a:pt x="769" y="788"/>
                  </a:lnTo>
                  <a:lnTo>
                    <a:pt x="799" y="731"/>
                  </a:lnTo>
                  <a:lnTo>
                    <a:pt x="830" y="673"/>
                  </a:lnTo>
                  <a:lnTo>
                    <a:pt x="860" y="616"/>
                  </a:lnTo>
                  <a:lnTo>
                    <a:pt x="891" y="559"/>
                  </a:lnTo>
                  <a:lnTo>
                    <a:pt x="921" y="501"/>
                  </a:lnTo>
                  <a:lnTo>
                    <a:pt x="952" y="444"/>
                  </a:lnTo>
                  <a:lnTo>
                    <a:pt x="982" y="387"/>
                  </a:lnTo>
                  <a:lnTo>
                    <a:pt x="1013" y="329"/>
                  </a:lnTo>
                  <a:lnTo>
                    <a:pt x="1043" y="272"/>
                  </a:lnTo>
                  <a:lnTo>
                    <a:pt x="1004" y="252"/>
                  </a:lnTo>
                  <a:lnTo>
                    <a:pt x="965" y="232"/>
                  </a:lnTo>
                  <a:lnTo>
                    <a:pt x="925" y="213"/>
                  </a:lnTo>
                  <a:lnTo>
                    <a:pt x="884" y="195"/>
                  </a:lnTo>
                  <a:lnTo>
                    <a:pt x="844" y="178"/>
                  </a:lnTo>
                  <a:lnTo>
                    <a:pt x="803" y="161"/>
                  </a:lnTo>
                  <a:lnTo>
                    <a:pt x="761" y="145"/>
                  </a:lnTo>
                  <a:lnTo>
                    <a:pt x="720" y="130"/>
                  </a:lnTo>
                  <a:lnTo>
                    <a:pt x="678" y="116"/>
                  </a:lnTo>
                  <a:lnTo>
                    <a:pt x="636" y="103"/>
                  </a:lnTo>
                  <a:lnTo>
                    <a:pt x="594" y="90"/>
                  </a:lnTo>
                  <a:lnTo>
                    <a:pt x="551" y="78"/>
                  </a:lnTo>
                  <a:lnTo>
                    <a:pt x="508" y="67"/>
                  </a:lnTo>
                  <a:lnTo>
                    <a:pt x="465" y="57"/>
                  </a:lnTo>
                  <a:lnTo>
                    <a:pt x="422" y="47"/>
                  </a:lnTo>
                  <a:lnTo>
                    <a:pt x="379" y="39"/>
                  </a:lnTo>
                  <a:lnTo>
                    <a:pt x="335" y="31"/>
                  </a:lnTo>
                  <a:lnTo>
                    <a:pt x="292" y="24"/>
                  </a:lnTo>
                  <a:lnTo>
                    <a:pt x="248" y="18"/>
                  </a:lnTo>
                  <a:lnTo>
                    <a:pt x="204" y="13"/>
                  </a:lnTo>
                  <a:lnTo>
                    <a:pt x="160" y="8"/>
                  </a:lnTo>
                  <a:lnTo>
                    <a:pt x="116" y="5"/>
                  </a:lnTo>
                  <a:lnTo>
                    <a:pt x="72" y="2"/>
                  </a:lnTo>
                  <a:lnTo>
                    <a:pt x="28" y="0"/>
                  </a:lnTo>
                  <a:lnTo>
                    <a:pt x="25" y="65"/>
                  </a:lnTo>
                  <a:lnTo>
                    <a:pt x="23" y="130"/>
                  </a:lnTo>
                  <a:lnTo>
                    <a:pt x="21" y="195"/>
                  </a:lnTo>
                  <a:lnTo>
                    <a:pt x="19" y="259"/>
                  </a:lnTo>
                  <a:lnTo>
                    <a:pt x="16" y="324"/>
                  </a:lnTo>
                  <a:lnTo>
                    <a:pt x="14" y="389"/>
                  </a:lnTo>
                  <a:lnTo>
                    <a:pt x="12" y="454"/>
                  </a:lnTo>
                  <a:lnTo>
                    <a:pt x="9" y="519"/>
                  </a:lnTo>
                  <a:lnTo>
                    <a:pt x="7" y="584"/>
                  </a:lnTo>
                  <a:lnTo>
                    <a:pt x="5" y="649"/>
                  </a:lnTo>
                  <a:lnTo>
                    <a:pt x="3" y="714"/>
                  </a:lnTo>
                  <a:lnTo>
                    <a:pt x="0" y="779"/>
                  </a:lnTo>
                  <a:lnTo>
                    <a:pt x="30" y="780"/>
                  </a:lnTo>
                  <a:lnTo>
                    <a:pt x="59" y="782"/>
                  </a:lnTo>
                  <a:lnTo>
                    <a:pt x="89" y="784"/>
                  </a:lnTo>
                  <a:lnTo>
                    <a:pt x="118" y="787"/>
                  </a:lnTo>
                  <a:lnTo>
                    <a:pt x="147" y="791"/>
                  </a:lnTo>
                  <a:lnTo>
                    <a:pt x="176" y="795"/>
                  </a:lnTo>
                  <a:lnTo>
                    <a:pt x="205" y="799"/>
                  </a:lnTo>
                  <a:lnTo>
                    <a:pt x="234" y="805"/>
                  </a:lnTo>
                  <a:lnTo>
                    <a:pt x="263" y="810"/>
                  </a:lnTo>
                  <a:lnTo>
                    <a:pt x="292" y="817"/>
                  </a:lnTo>
                  <a:lnTo>
                    <a:pt x="321" y="823"/>
                  </a:lnTo>
                  <a:lnTo>
                    <a:pt x="349" y="831"/>
                  </a:lnTo>
                  <a:lnTo>
                    <a:pt x="378" y="839"/>
                  </a:lnTo>
                  <a:lnTo>
                    <a:pt x="406" y="847"/>
                  </a:lnTo>
                  <a:lnTo>
                    <a:pt x="434" y="856"/>
                  </a:lnTo>
                  <a:lnTo>
                    <a:pt x="462" y="866"/>
                  </a:lnTo>
                  <a:lnTo>
                    <a:pt x="490" y="876"/>
                  </a:lnTo>
                  <a:lnTo>
                    <a:pt x="517" y="886"/>
                  </a:lnTo>
                  <a:lnTo>
                    <a:pt x="544" y="897"/>
                  </a:lnTo>
                  <a:lnTo>
                    <a:pt x="572" y="909"/>
                  </a:lnTo>
                  <a:lnTo>
                    <a:pt x="598" y="921"/>
                  </a:lnTo>
                  <a:lnTo>
                    <a:pt x="625" y="933"/>
                  </a:lnTo>
                  <a:lnTo>
                    <a:pt x="651" y="946"/>
                  </a:lnTo>
                  <a:lnTo>
                    <a:pt x="678" y="960"/>
                  </a:lnTo>
                </a:path>
              </a:pathLst>
            </a:custGeom>
            <a:solidFill>
              <a:srgbClr val="54E349">
                <a:alpha val="55000"/>
              </a:srgbClr>
            </a:solidFill>
            <a:ln w="2540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0" name="Segment 4"/>
            <xdr:cNvSpPr>
              <a:spLocks/>
            </xdr:cNvSpPr>
          </xdr:nvSpPr>
          <xdr:spPr bwMode="auto">
            <a:xfrm>
              <a:off x="6315878" y="1215786"/>
              <a:ext cx="839993" cy="797887"/>
            </a:xfrm>
            <a:custGeom>
              <a:avLst/>
              <a:gdLst/>
              <a:ahLst/>
              <a:cxnLst>
                <a:cxn ang="0">
                  <a:pos x="1013" y="780"/>
                </a:cxn>
                <a:cxn ang="0">
                  <a:pos x="954" y="784"/>
                </a:cxn>
                <a:cxn ang="0">
                  <a:pos x="896" y="791"/>
                </a:cxn>
                <a:cxn ang="0">
                  <a:pos x="838" y="799"/>
                </a:cxn>
                <a:cxn ang="0">
                  <a:pos x="780" y="810"/>
                </a:cxn>
                <a:cxn ang="0">
                  <a:pos x="722" y="823"/>
                </a:cxn>
                <a:cxn ang="0">
                  <a:pos x="665" y="839"/>
                </a:cxn>
                <a:cxn ang="0">
                  <a:pos x="609" y="856"/>
                </a:cxn>
                <a:cxn ang="0">
                  <a:pos x="553" y="876"/>
                </a:cxn>
                <a:cxn ang="0">
                  <a:pos x="499" y="897"/>
                </a:cxn>
                <a:cxn ang="0">
                  <a:pos x="445" y="921"/>
                </a:cxn>
                <a:cxn ang="0">
                  <a:pos x="392" y="946"/>
                </a:cxn>
                <a:cxn ang="0">
                  <a:pos x="335" y="903"/>
                </a:cxn>
                <a:cxn ang="0">
                  <a:pos x="274" y="788"/>
                </a:cxn>
                <a:cxn ang="0">
                  <a:pos x="213" y="673"/>
                </a:cxn>
                <a:cxn ang="0">
                  <a:pos x="152" y="559"/>
                </a:cxn>
                <a:cxn ang="0">
                  <a:pos x="91" y="444"/>
                </a:cxn>
                <a:cxn ang="0">
                  <a:pos x="30" y="329"/>
                </a:cxn>
                <a:cxn ang="0">
                  <a:pos x="39" y="252"/>
                </a:cxn>
                <a:cxn ang="0">
                  <a:pos x="118" y="213"/>
                </a:cxn>
                <a:cxn ang="0">
                  <a:pos x="199" y="178"/>
                </a:cxn>
                <a:cxn ang="0">
                  <a:pos x="282" y="145"/>
                </a:cxn>
                <a:cxn ang="0">
                  <a:pos x="365" y="116"/>
                </a:cxn>
                <a:cxn ang="0">
                  <a:pos x="450" y="90"/>
                </a:cxn>
                <a:cxn ang="0">
                  <a:pos x="535" y="67"/>
                </a:cxn>
                <a:cxn ang="0">
                  <a:pos x="621" y="47"/>
                </a:cxn>
                <a:cxn ang="0">
                  <a:pos x="708" y="31"/>
                </a:cxn>
                <a:cxn ang="0">
                  <a:pos x="795" y="18"/>
                </a:cxn>
                <a:cxn ang="0">
                  <a:pos x="883" y="8"/>
                </a:cxn>
                <a:cxn ang="0">
                  <a:pos x="971" y="2"/>
                </a:cxn>
                <a:cxn ang="0">
                  <a:pos x="1018" y="65"/>
                </a:cxn>
                <a:cxn ang="0">
                  <a:pos x="1022" y="195"/>
                </a:cxn>
                <a:cxn ang="0">
                  <a:pos x="1027" y="324"/>
                </a:cxn>
                <a:cxn ang="0">
                  <a:pos x="1031" y="454"/>
                </a:cxn>
                <a:cxn ang="0">
                  <a:pos x="1036" y="584"/>
                </a:cxn>
                <a:cxn ang="0">
                  <a:pos x="1040" y="714"/>
                </a:cxn>
              </a:cxnLst>
              <a:rect l="0" t="0" r="r" b="b"/>
              <a:pathLst>
                <a:path w="1043" h="960">
                  <a:moveTo>
                    <a:pt x="1043" y="779"/>
                  </a:moveTo>
                  <a:lnTo>
                    <a:pt x="1013" y="780"/>
                  </a:lnTo>
                  <a:lnTo>
                    <a:pt x="984" y="782"/>
                  </a:lnTo>
                  <a:lnTo>
                    <a:pt x="954" y="784"/>
                  </a:lnTo>
                  <a:lnTo>
                    <a:pt x="925" y="787"/>
                  </a:lnTo>
                  <a:lnTo>
                    <a:pt x="896" y="791"/>
                  </a:lnTo>
                  <a:lnTo>
                    <a:pt x="867" y="795"/>
                  </a:lnTo>
                  <a:lnTo>
                    <a:pt x="838" y="799"/>
                  </a:lnTo>
                  <a:lnTo>
                    <a:pt x="809" y="805"/>
                  </a:lnTo>
                  <a:lnTo>
                    <a:pt x="780" y="810"/>
                  </a:lnTo>
                  <a:lnTo>
                    <a:pt x="751" y="817"/>
                  </a:lnTo>
                  <a:lnTo>
                    <a:pt x="722" y="823"/>
                  </a:lnTo>
                  <a:lnTo>
                    <a:pt x="694" y="831"/>
                  </a:lnTo>
                  <a:lnTo>
                    <a:pt x="665" y="839"/>
                  </a:lnTo>
                  <a:lnTo>
                    <a:pt x="637" y="847"/>
                  </a:lnTo>
                  <a:lnTo>
                    <a:pt x="609" y="856"/>
                  </a:lnTo>
                  <a:lnTo>
                    <a:pt x="581" y="865"/>
                  </a:lnTo>
                  <a:lnTo>
                    <a:pt x="553" y="876"/>
                  </a:lnTo>
                  <a:lnTo>
                    <a:pt x="526" y="886"/>
                  </a:lnTo>
                  <a:lnTo>
                    <a:pt x="499" y="897"/>
                  </a:lnTo>
                  <a:lnTo>
                    <a:pt x="471" y="909"/>
                  </a:lnTo>
                  <a:lnTo>
                    <a:pt x="445" y="921"/>
                  </a:lnTo>
                  <a:lnTo>
                    <a:pt x="418" y="933"/>
                  </a:lnTo>
                  <a:lnTo>
                    <a:pt x="392" y="946"/>
                  </a:lnTo>
                  <a:lnTo>
                    <a:pt x="365" y="960"/>
                  </a:lnTo>
                  <a:lnTo>
                    <a:pt x="335" y="903"/>
                  </a:lnTo>
                  <a:lnTo>
                    <a:pt x="304" y="845"/>
                  </a:lnTo>
                  <a:lnTo>
                    <a:pt x="274" y="788"/>
                  </a:lnTo>
                  <a:lnTo>
                    <a:pt x="244" y="731"/>
                  </a:lnTo>
                  <a:lnTo>
                    <a:pt x="213" y="673"/>
                  </a:lnTo>
                  <a:lnTo>
                    <a:pt x="183" y="616"/>
                  </a:lnTo>
                  <a:lnTo>
                    <a:pt x="152" y="559"/>
                  </a:lnTo>
                  <a:lnTo>
                    <a:pt x="122" y="501"/>
                  </a:lnTo>
                  <a:lnTo>
                    <a:pt x="91" y="444"/>
                  </a:lnTo>
                  <a:lnTo>
                    <a:pt x="61" y="387"/>
                  </a:lnTo>
                  <a:lnTo>
                    <a:pt x="30" y="329"/>
                  </a:lnTo>
                  <a:lnTo>
                    <a:pt x="0" y="272"/>
                  </a:lnTo>
                  <a:lnTo>
                    <a:pt x="39" y="252"/>
                  </a:lnTo>
                  <a:lnTo>
                    <a:pt x="78" y="232"/>
                  </a:lnTo>
                  <a:lnTo>
                    <a:pt x="118" y="213"/>
                  </a:lnTo>
                  <a:lnTo>
                    <a:pt x="159" y="195"/>
                  </a:lnTo>
                  <a:lnTo>
                    <a:pt x="199" y="178"/>
                  </a:lnTo>
                  <a:lnTo>
                    <a:pt x="240" y="161"/>
                  </a:lnTo>
                  <a:lnTo>
                    <a:pt x="282" y="145"/>
                  </a:lnTo>
                  <a:lnTo>
                    <a:pt x="323" y="130"/>
                  </a:lnTo>
                  <a:lnTo>
                    <a:pt x="365" y="116"/>
                  </a:lnTo>
                  <a:lnTo>
                    <a:pt x="407" y="103"/>
                  </a:lnTo>
                  <a:lnTo>
                    <a:pt x="450" y="90"/>
                  </a:lnTo>
                  <a:lnTo>
                    <a:pt x="492" y="78"/>
                  </a:lnTo>
                  <a:lnTo>
                    <a:pt x="535" y="67"/>
                  </a:lnTo>
                  <a:lnTo>
                    <a:pt x="578" y="57"/>
                  </a:lnTo>
                  <a:lnTo>
                    <a:pt x="621" y="47"/>
                  </a:lnTo>
                  <a:lnTo>
                    <a:pt x="664" y="39"/>
                  </a:lnTo>
                  <a:lnTo>
                    <a:pt x="708" y="31"/>
                  </a:lnTo>
                  <a:lnTo>
                    <a:pt x="752" y="24"/>
                  </a:lnTo>
                  <a:lnTo>
                    <a:pt x="795" y="18"/>
                  </a:lnTo>
                  <a:lnTo>
                    <a:pt x="839" y="13"/>
                  </a:lnTo>
                  <a:lnTo>
                    <a:pt x="883" y="8"/>
                  </a:lnTo>
                  <a:lnTo>
                    <a:pt x="927" y="5"/>
                  </a:lnTo>
                  <a:lnTo>
                    <a:pt x="971" y="2"/>
                  </a:lnTo>
                  <a:lnTo>
                    <a:pt x="1015" y="0"/>
                  </a:lnTo>
                  <a:lnTo>
                    <a:pt x="1018" y="65"/>
                  </a:lnTo>
                  <a:lnTo>
                    <a:pt x="1020" y="130"/>
                  </a:lnTo>
                  <a:lnTo>
                    <a:pt x="1022" y="195"/>
                  </a:lnTo>
                  <a:lnTo>
                    <a:pt x="1024" y="259"/>
                  </a:lnTo>
                  <a:lnTo>
                    <a:pt x="1027" y="324"/>
                  </a:lnTo>
                  <a:lnTo>
                    <a:pt x="1029" y="389"/>
                  </a:lnTo>
                  <a:lnTo>
                    <a:pt x="1031" y="454"/>
                  </a:lnTo>
                  <a:lnTo>
                    <a:pt x="1034" y="519"/>
                  </a:lnTo>
                  <a:lnTo>
                    <a:pt x="1036" y="584"/>
                  </a:lnTo>
                  <a:lnTo>
                    <a:pt x="1038" y="649"/>
                  </a:lnTo>
                  <a:lnTo>
                    <a:pt x="1040" y="714"/>
                  </a:lnTo>
                  <a:lnTo>
                    <a:pt x="1043" y="779"/>
                  </a:lnTo>
                </a:path>
              </a:pathLst>
            </a:custGeom>
            <a:solidFill>
              <a:srgbClr val="FF3333">
                <a:alpha val="55000"/>
              </a:srgbClr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1" name="Segment 3"/>
            <xdr:cNvSpPr>
              <a:spLocks/>
            </xdr:cNvSpPr>
          </xdr:nvSpPr>
          <xdr:spPr bwMode="auto">
            <a:xfrm>
              <a:off x="5599999" y="1498550"/>
              <a:ext cx="933426" cy="954301"/>
            </a:xfrm>
            <a:custGeom>
              <a:avLst/>
              <a:gdLst/>
              <a:ahLst/>
              <a:cxnLst>
                <a:cxn ang="0">
                  <a:pos x="1131" y="676"/>
                </a:cxn>
                <a:cxn ang="0">
                  <a:pos x="1083" y="709"/>
                </a:cxn>
                <a:cxn ang="0">
                  <a:pos x="1035" y="744"/>
                </a:cxn>
                <a:cxn ang="0">
                  <a:pos x="989" y="781"/>
                </a:cxn>
                <a:cxn ang="0">
                  <a:pos x="944" y="819"/>
                </a:cxn>
                <a:cxn ang="0">
                  <a:pos x="901" y="859"/>
                </a:cxn>
                <a:cxn ang="0">
                  <a:pos x="860" y="901"/>
                </a:cxn>
                <a:cxn ang="0">
                  <a:pos x="819" y="944"/>
                </a:cxn>
                <a:cxn ang="0">
                  <a:pos x="781" y="989"/>
                </a:cxn>
                <a:cxn ang="0">
                  <a:pos x="744" y="1035"/>
                </a:cxn>
                <a:cxn ang="0">
                  <a:pos x="709" y="1083"/>
                </a:cxn>
                <a:cxn ang="0">
                  <a:pos x="676" y="1131"/>
                </a:cxn>
                <a:cxn ang="0">
                  <a:pos x="605" y="1122"/>
                </a:cxn>
                <a:cxn ang="0">
                  <a:pos x="495" y="1053"/>
                </a:cxn>
                <a:cxn ang="0">
                  <a:pos x="385" y="984"/>
                </a:cxn>
                <a:cxn ang="0">
                  <a:pos x="275" y="915"/>
                </a:cxn>
                <a:cxn ang="0">
                  <a:pos x="165" y="847"/>
                </a:cxn>
                <a:cxn ang="0">
                  <a:pos x="55" y="778"/>
                </a:cxn>
                <a:cxn ang="0">
                  <a:pos x="24" y="706"/>
                </a:cxn>
                <a:cxn ang="0">
                  <a:pos x="73" y="633"/>
                </a:cxn>
                <a:cxn ang="0">
                  <a:pos x="126" y="562"/>
                </a:cxn>
                <a:cxn ang="0">
                  <a:pos x="181" y="492"/>
                </a:cxn>
                <a:cxn ang="0">
                  <a:pos x="238" y="425"/>
                </a:cxn>
                <a:cxn ang="0">
                  <a:pos x="298" y="361"/>
                </a:cxn>
                <a:cxn ang="0">
                  <a:pos x="361" y="298"/>
                </a:cxn>
                <a:cxn ang="0">
                  <a:pos x="426" y="238"/>
                </a:cxn>
                <a:cxn ang="0">
                  <a:pos x="493" y="180"/>
                </a:cxn>
                <a:cxn ang="0">
                  <a:pos x="562" y="125"/>
                </a:cxn>
                <a:cxn ang="0">
                  <a:pos x="633" y="73"/>
                </a:cxn>
                <a:cxn ang="0">
                  <a:pos x="706" y="23"/>
                </a:cxn>
                <a:cxn ang="0">
                  <a:pos x="778" y="55"/>
                </a:cxn>
                <a:cxn ang="0">
                  <a:pos x="847" y="165"/>
                </a:cxn>
                <a:cxn ang="0">
                  <a:pos x="915" y="275"/>
                </a:cxn>
                <a:cxn ang="0">
                  <a:pos x="984" y="385"/>
                </a:cxn>
                <a:cxn ang="0">
                  <a:pos x="1053" y="495"/>
                </a:cxn>
                <a:cxn ang="0">
                  <a:pos x="1122" y="605"/>
                </a:cxn>
              </a:cxnLst>
              <a:rect l="0" t="0" r="r" b="b"/>
              <a:pathLst>
                <a:path w="1156" h="1156">
                  <a:moveTo>
                    <a:pt x="1156" y="660"/>
                  </a:moveTo>
                  <a:lnTo>
                    <a:pt x="1131" y="676"/>
                  </a:lnTo>
                  <a:lnTo>
                    <a:pt x="1107" y="693"/>
                  </a:lnTo>
                  <a:lnTo>
                    <a:pt x="1083" y="709"/>
                  </a:lnTo>
                  <a:lnTo>
                    <a:pt x="1059" y="727"/>
                  </a:lnTo>
                  <a:lnTo>
                    <a:pt x="1035" y="744"/>
                  </a:lnTo>
                  <a:lnTo>
                    <a:pt x="1012" y="762"/>
                  </a:lnTo>
                  <a:lnTo>
                    <a:pt x="989" y="781"/>
                  </a:lnTo>
                  <a:lnTo>
                    <a:pt x="967" y="800"/>
                  </a:lnTo>
                  <a:lnTo>
                    <a:pt x="944" y="819"/>
                  </a:lnTo>
                  <a:lnTo>
                    <a:pt x="923" y="839"/>
                  </a:lnTo>
                  <a:lnTo>
                    <a:pt x="901" y="859"/>
                  </a:lnTo>
                  <a:lnTo>
                    <a:pt x="880" y="880"/>
                  </a:lnTo>
                  <a:lnTo>
                    <a:pt x="860" y="901"/>
                  </a:lnTo>
                  <a:lnTo>
                    <a:pt x="839" y="922"/>
                  </a:lnTo>
                  <a:lnTo>
                    <a:pt x="819" y="944"/>
                  </a:lnTo>
                  <a:lnTo>
                    <a:pt x="800" y="966"/>
                  </a:lnTo>
                  <a:lnTo>
                    <a:pt x="781" y="989"/>
                  </a:lnTo>
                  <a:lnTo>
                    <a:pt x="763" y="1012"/>
                  </a:lnTo>
                  <a:lnTo>
                    <a:pt x="744" y="1035"/>
                  </a:lnTo>
                  <a:lnTo>
                    <a:pt x="727" y="1059"/>
                  </a:lnTo>
                  <a:lnTo>
                    <a:pt x="709" y="1083"/>
                  </a:lnTo>
                  <a:lnTo>
                    <a:pt x="693" y="1107"/>
                  </a:lnTo>
                  <a:lnTo>
                    <a:pt x="676" y="1131"/>
                  </a:lnTo>
                  <a:lnTo>
                    <a:pt x="661" y="1156"/>
                  </a:lnTo>
                  <a:lnTo>
                    <a:pt x="605" y="1122"/>
                  </a:lnTo>
                  <a:lnTo>
                    <a:pt x="550" y="1087"/>
                  </a:lnTo>
                  <a:lnTo>
                    <a:pt x="495" y="1053"/>
                  </a:lnTo>
                  <a:lnTo>
                    <a:pt x="440" y="1019"/>
                  </a:lnTo>
                  <a:lnTo>
                    <a:pt x="385" y="984"/>
                  </a:lnTo>
                  <a:lnTo>
                    <a:pt x="330" y="950"/>
                  </a:lnTo>
                  <a:lnTo>
                    <a:pt x="275" y="915"/>
                  </a:lnTo>
                  <a:lnTo>
                    <a:pt x="220" y="881"/>
                  </a:lnTo>
                  <a:lnTo>
                    <a:pt x="165" y="847"/>
                  </a:lnTo>
                  <a:lnTo>
                    <a:pt x="110" y="812"/>
                  </a:lnTo>
                  <a:lnTo>
                    <a:pt x="55" y="778"/>
                  </a:lnTo>
                  <a:lnTo>
                    <a:pt x="0" y="743"/>
                  </a:lnTo>
                  <a:lnTo>
                    <a:pt x="24" y="706"/>
                  </a:lnTo>
                  <a:lnTo>
                    <a:pt x="48" y="669"/>
                  </a:lnTo>
                  <a:lnTo>
                    <a:pt x="73" y="633"/>
                  </a:lnTo>
                  <a:lnTo>
                    <a:pt x="99" y="597"/>
                  </a:lnTo>
                  <a:lnTo>
                    <a:pt x="126" y="562"/>
                  </a:lnTo>
                  <a:lnTo>
                    <a:pt x="153" y="527"/>
                  </a:lnTo>
                  <a:lnTo>
                    <a:pt x="181" y="492"/>
                  </a:lnTo>
                  <a:lnTo>
                    <a:pt x="209" y="459"/>
                  </a:lnTo>
                  <a:lnTo>
                    <a:pt x="238" y="425"/>
                  </a:lnTo>
                  <a:lnTo>
                    <a:pt x="268" y="393"/>
                  </a:lnTo>
                  <a:lnTo>
                    <a:pt x="298" y="361"/>
                  </a:lnTo>
                  <a:lnTo>
                    <a:pt x="329" y="329"/>
                  </a:lnTo>
                  <a:lnTo>
                    <a:pt x="361" y="298"/>
                  </a:lnTo>
                  <a:lnTo>
                    <a:pt x="393" y="268"/>
                  </a:lnTo>
                  <a:lnTo>
                    <a:pt x="426" y="238"/>
                  </a:lnTo>
                  <a:lnTo>
                    <a:pt x="459" y="209"/>
                  </a:lnTo>
                  <a:lnTo>
                    <a:pt x="493" y="180"/>
                  </a:lnTo>
                  <a:lnTo>
                    <a:pt x="527" y="153"/>
                  </a:lnTo>
                  <a:lnTo>
                    <a:pt x="562" y="125"/>
                  </a:lnTo>
                  <a:lnTo>
                    <a:pt x="597" y="99"/>
                  </a:lnTo>
                  <a:lnTo>
                    <a:pt x="633" y="73"/>
                  </a:lnTo>
                  <a:lnTo>
                    <a:pt x="669" y="48"/>
                  </a:lnTo>
                  <a:lnTo>
                    <a:pt x="706" y="23"/>
                  </a:lnTo>
                  <a:lnTo>
                    <a:pt x="743" y="0"/>
                  </a:lnTo>
                  <a:lnTo>
                    <a:pt x="778" y="55"/>
                  </a:lnTo>
                  <a:lnTo>
                    <a:pt x="812" y="110"/>
                  </a:lnTo>
                  <a:lnTo>
                    <a:pt x="847" y="165"/>
                  </a:lnTo>
                  <a:lnTo>
                    <a:pt x="881" y="220"/>
                  </a:lnTo>
                  <a:lnTo>
                    <a:pt x="915" y="275"/>
                  </a:lnTo>
                  <a:lnTo>
                    <a:pt x="950" y="330"/>
                  </a:lnTo>
                  <a:lnTo>
                    <a:pt x="984" y="385"/>
                  </a:lnTo>
                  <a:lnTo>
                    <a:pt x="1019" y="440"/>
                  </a:lnTo>
                  <a:lnTo>
                    <a:pt x="1053" y="495"/>
                  </a:lnTo>
                  <a:lnTo>
                    <a:pt x="1087" y="550"/>
                  </a:lnTo>
                  <a:lnTo>
                    <a:pt x="1122" y="605"/>
                  </a:lnTo>
                  <a:lnTo>
                    <a:pt x="1156" y="660"/>
                  </a:lnTo>
                </a:path>
              </a:pathLst>
            </a:custGeom>
            <a:solidFill>
              <a:srgbClr val="FF3333">
                <a:alpha val="70000"/>
              </a:srgbClr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2" name="Segment 2"/>
            <xdr:cNvSpPr>
              <a:spLocks/>
            </xdr:cNvSpPr>
          </xdr:nvSpPr>
          <xdr:spPr bwMode="auto">
            <a:xfrm>
              <a:off x="5315824" y="2204102"/>
              <a:ext cx="773365" cy="863548"/>
            </a:xfrm>
            <a:custGeom>
              <a:avLst/>
              <a:gdLst/>
              <a:ahLst/>
              <a:cxnLst>
                <a:cxn ang="0">
                  <a:pos x="947" y="391"/>
                </a:cxn>
                <a:cxn ang="0">
                  <a:pos x="921" y="445"/>
                </a:cxn>
                <a:cxn ang="0">
                  <a:pos x="897" y="499"/>
                </a:cxn>
                <a:cxn ang="0">
                  <a:pos x="876" y="553"/>
                </a:cxn>
                <a:cxn ang="0">
                  <a:pos x="856" y="609"/>
                </a:cxn>
                <a:cxn ang="0">
                  <a:pos x="839" y="665"/>
                </a:cxn>
                <a:cxn ang="0">
                  <a:pos x="823" y="722"/>
                </a:cxn>
                <a:cxn ang="0">
                  <a:pos x="810" y="780"/>
                </a:cxn>
                <a:cxn ang="0">
                  <a:pos x="799" y="837"/>
                </a:cxn>
                <a:cxn ang="0">
                  <a:pos x="791" y="896"/>
                </a:cxn>
                <a:cxn ang="0">
                  <a:pos x="784" y="954"/>
                </a:cxn>
                <a:cxn ang="0">
                  <a:pos x="780" y="1013"/>
                </a:cxn>
                <a:cxn ang="0">
                  <a:pos x="714" y="1040"/>
                </a:cxn>
                <a:cxn ang="0">
                  <a:pos x="584" y="1036"/>
                </a:cxn>
                <a:cxn ang="0">
                  <a:pos x="454" y="1031"/>
                </a:cxn>
                <a:cxn ang="0">
                  <a:pos x="324" y="1027"/>
                </a:cxn>
                <a:cxn ang="0">
                  <a:pos x="195" y="1022"/>
                </a:cxn>
                <a:cxn ang="0">
                  <a:pos x="65" y="1018"/>
                </a:cxn>
                <a:cxn ang="0">
                  <a:pos x="2" y="971"/>
                </a:cxn>
                <a:cxn ang="0">
                  <a:pos x="8" y="883"/>
                </a:cxn>
                <a:cxn ang="0">
                  <a:pos x="18" y="795"/>
                </a:cxn>
                <a:cxn ang="0">
                  <a:pos x="31" y="708"/>
                </a:cxn>
                <a:cxn ang="0">
                  <a:pos x="48" y="621"/>
                </a:cxn>
                <a:cxn ang="0">
                  <a:pos x="67" y="535"/>
                </a:cxn>
                <a:cxn ang="0">
                  <a:pos x="90" y="449"/>
                </a:cxn>
                <a:cxn ang="0">
                  <a:pos x="116" y="365"/>
                </a:cxn>
                <a:cxn ang="0">
                  <a:pos x="145" y="282"/>
                </a:cxn>
                <a:cxn ang="0">
                  <a:pos x="178" y="199"/>
                </a:cxn>
                <a:cxn ang="0">
                  <a:pos x="213" y="118"/>
                </a:cxn>
                <a:cxn ang="0">
                  <a:pos x="252" y="39"/>
                </a:cxn>
                <a:cxn ang="0">
                  <a:pos x="330" y="30"/>
                </a:cxn>
                <a:cxn ang="0">
                  <a:pos x="444" y="91"/>
                </a:cxn>
                <a:cxn ang="0">
                  <a:pos x="559" y="152"/>
                </a:cxn>
                <a:cxn ang="0">
                  <a:pos x="674" y="213"/>
                </a:cxn>
                <a:cxn ang="0">
                  <a:pos x="788" y="274"/>
                </a:cxn>
                <a:cxn ang="0">
                  <a:pos x="903" y="335"/>
                </a:cxn>
              </a:cxnLst>
              <a:rect l="0" t="0" r="r" b="b"/>
              <a:pathLst>
                <a:path w="960" h="1043">
                  <a:moveTo>
                    <a:pt x="960" y="365"/>
                  </a:moveTo>
                  <a:lnTo>
                    <a:pt x="947" y="391"/>
                  </a:lnTo>
                  <a:lnTo>
                    <a:pt x="933" y="418"/>
                  </a:lnTo>
                  <a:lnTo>
                    <a:pt x="921" y="445"/>
                  </a:lnTo>
                  <a:lnTo>
                    <a:pt x="909" y="471"/>
                  </a:lnTo>
                  <a:lnTo>
                    <a:pt x="897" y="499"/>
                  </a:lnTo>
                  <a:lnTo>
                    <a:pt x="886" y="526"/>
                  </a:lnTo>
                  <a:lnTo>
                    <a:pt x="876" y="553"/>
                  </a:lnTo>
                  <a:lnTo>
                    <a:pt x="866" y="581"/>
                  </a:lnTo>
                  <a:lnTo>
                    <a:pt x="856" y="609"/>
                  </a:lnTo>
                  <a:lnTo>
                    <a:pt x="847" y="637"/>
                  </a:lnTo>
                  <a:lnTo>
                    <a:pt x="839" y="665"/>
                  </a:lnTo>
                  <a:lnTo>
                    <a:pt x="831" y="694"/>
                  </a:lnTo>
                  <a:lnTo>
                    <a:pt x="823" y="722"/>
                  </a:lnTo>
                  <a:lnTo>
                    <a:pt x="817" y="751"/>
                  </a:lnTo>
                  <a:lnTo>
                    <a:pt x="810" y="780"/>
                  </a:lnTo>
                  <a:lnTo>
                    <a:pt x="805" y="808"/>
                  </a:lnTo>
                  <a:lnTo>
                    <a:pt x="799" y="837"/>
                  </a:lnTo>
                  <a:lnTo>
                    <a:pt x="795" y="867"/>
                  </a:lnTo>
                  <a:lnTo>
                    <a:pt x="791" y="896"/>
                  </a:lnTo>
                  <a:lnTo>
                    <a:pt x="787" y="925"/>
                  </a:lnTo>
                  <a:lnTo>
                    <a:pt x="784" y="954"/>
                  </a:lnTo>
                  <a:lnTo>
                    <a:pt x="782" y="984"/>
                  </a:lnTo>
                  <a:lnTo>
                    <a:pt x="780" y="1013"/>
                  </a:lnTo>
                  <a:lnTo>
                    <a:pt x="779" y="1043"/>
                  </a:lnTo>
                  <a:lnTo>
                    <a:pt x="714" y="1040"/>
                  </a:lnTo>
                  <a:lnTo>
                    <a:pt x="649" y="1038"/>
                  </a:lnTo>
                  <a:lnTo>
                    <a:pt x="584" y="1036"/>
                  </a:lnTo>
                  <a:lnTo>
                    <a:pt x="519" y="1034"/>
                  </a:lnTo>
                  <a:lnTo>
                    <a:pt x="454" y="1031"/>
                  </a:lnTo>
                  <a:lnTo>
                    <a:pt x="389" y="1029"/>
                  </a:lnTo>
                  <a:lnTo>
                    <a:pt x="324" y="1027"/>
                  </a:lnTo>
                  <a:lnTo>
                    <a:pt x="260" y="1024"/>
                  </a:lnTo>
                  <a:lnTo>
                    <a:pt x="195" y="1022"/>
                  </a:lnTo>
                  <a:lnTo>
                    <a:pt x="130" y="1020"/>
                  </a:lnTo>
                  <a:lnTo>
                    <a:pt x="65" y="1018"/>
                  </a:lnTo>
                  <a:lnTo>
                    <a:pt x="0" y="1015"/>
                  </a:lnTo>
                  <a:lnTo>
                    <a:pt x="2" y="971"/>
                  </a:lnTo>
                  <a:lnTo>
                    <a:pt x="5" y="927"/>
                  </a:lnTo>
                  <a:lnTo>
                    <a:pt x="8" y="883"/>
                  </a:lnTo>
                  <a:lnTo>
                    <a:pt x="13" y="839"/>
                  </a:lnTo>
                  <a:lnTo>
                    <a:pt x="18" y="795"/>
                  </a:lnTo>
                  <a:lnTo>
                    <a:pt x="24" y="751"/>
                  </a:lnTo>
                  <a:lnTo>
                    <a:pt x="31" y="708"/>
                  </a:lnTo>
                  <a:lnTo>
                    <a:pt x="39" y="664"/>
                  </a:lnTo>
                  <a:lnTo>
                    <a:pt x="48" y="621"/>
                  </a:lnTo>
                  <a:lnTo>
                    <a:pt x="57" y="578"/>
                  </a:lnTo>
                  <a:lnTo>
                    <a:pt x="67" y="535"/>
                  </a:lnTo>
                  <a:lnTo>
                    <a:pt x="78" y="492"/>
                  </a:lnTo>
                  <a:lnTo>
                    <a:pt x="90" y="449"/>
                  </a:lnTo>
                  <a:lnTo>
                    <a:pt x="103" y="407"/>
                  </a:lnTo>
                  <a:lnTo>
                    <a:pt x="116" y="365"/>
                  </a:lnTo>
                  <a:lnTo>
                    <a:pt x="130" y="323"/>
                  </a:lnTo>
                  <a:lnTo>
                    <a:pt x="145" y="282"/>
                  </a:lnTo>
                  <a:lnTo>
                    <a:pt x="161" y="240"/>
                  </a:lnTo>
                  <a:lnTo>
                    <a:pt x="178" y="199"/>
                  </a:lnTo>
                  <a:lnTo>
                    <a:pt x="195" y="159"/>
                  </a:lnTo>
                  <a:lnTo>
                    <a:pt x="213" y="118"/>
                  </a:lnTo>
                  <a:lnTo>
                    <a:pt x="232" y="78"/>
                  </a:lnTo>
                  <a:lnTo>
                    <a:pt x="252" y="39"/>
                  </a:lnTo>
                  <a:lnTo>
                    <a:pt x="272" y="0"/>
                  </a:lnTo>
                  <a:lnTo>
                    <a:pt x="330" y="30"/>
                  </a:lnTo>
                  <a:lnTo>
                    <a:pt x="387" y="61"/>
                  </a:lnTo>
                  <a:lnTo>
                    <a:pt x="444" y="91"/>
                  </a:lnTo>
                  <a:lnTo>
                    <a:pt x="502" y="122"/>
                  </a:lnTo>
                  <a:lnTo>
                    <a:pt x="559" y="152"/>
                  </a:lnTo>
                  <a:lnTo>
                    <a:pt x="616" y="182"/>
                  </a:lnTo>
                  <a:lnTo>
                    <a:pt x="674" y="213"/>
                  </a:lnTo>
                  <a:lnTo>
                    <a:pt x="731" y="243"/>
                  </a:lnTo>
                  <a:lnTo>
                    <a:pt x="788" y="274"/>
                  </a:lnTo>
                  <a:lnTo>
                    <a:pt x="845" y="304"/>
                  </a:lnTo>
                  <a:lnTo>
                    <a:pt x="903" y="335"/>
                  </a:lnTo>
                  <a:lnTo>
                    <a:pt x="960" y="365"/>
                  </a:lnTo>
                </a:path>
              </a:pathLst>
            </a:custGeom>
            <a:solidFill>
              <a:srgbClr val="FF3333">
                <a:alpha val="85000"/>
              </a:srgbClr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" name="Segment 1"/>
            <xdr:cNvSpPr>
              <a:spLocks/>
            </xdr:cNvSpPr>
          </xdr:nvSpPr>
          <xdr:spPr bwMode="auto">
            <a:xfrm flipV="1">
              <a:off x="5315824" y="3136192"/>
              <a:ext cx="773365" cy="863547"/>
            </a:xfrm>
            <a:custGeom>
              <a:avLst/>
              <a:gdLst/>
              <a:ahLst/>
              <a:cxnLst>
                <a:cxn ang="0">
                  <a:pos x="947" y="391"/>
                </a:cxn>
                <a:cxn ang="0">
                  <a:pos x="921" y="445"/>
                </a:cxn>
                <a:cxn ang="0">
                  <a:pos x="897" y="499"/>
                </a:cxn>
                <a:cxn ang="0">
                  <a:pos x="876" y="553"/>
                </a:cxn>
                <a:cxn ang="0">
                  <a:pos x="856" y="609"/>
                </a:cxn>
                <a:cxn ang="0">
                  <a:pos x="839" y="665"/>
                </a:cxn>
                <a:cxn ang="0">
                  <a:pos x="823" y="722"/>
                </a:cxn>
                <a:cxn ang="0">
                  <a:pos x="810" y="780"/>
                </a:cxn>
                <a:cxn ang="0">
                  <a:pos x="799" y="837"/>
                </a:cxn>
                <a:cxn ang="0">
                  <a:pos x="791" y="896"/>
                </a:cxn>
                <a:cxn ang="0">
                  <a:pos x="784" y="954"/>
                </a:cxn>
                <a:cxn ang="0">
                  <a:pos x="780" y="1013"/>
                </a:cxn>
                <a:cxn ang="0">
                  <a:pos x="714" y="1040"/>
                </a:cxn>
                <a:cxn ang="0">
                  <a:pos x="584" y="1036"/>
                </a:cxn>
                <a:cxn ang="0">
                  <a:pos x="454" y="1031"/>
                </a:cxn>
                <a:cxn ang="0">
                  <a:pos x="324" y="1027"/>
                </a:cxn>
                <a:cxn ang="0">
                  <a:pos x="195" y="1022"/>
                </a:cxn>
                <a:cxn ang="0">
                  <a:pos x="65" y="1018"/>
                </a:cxn>
                <a:cxn ang="0">
                  <a:pos x="2" y="971"/>
                </a:cxn>
                <a:cxn ang="0">
                  <a:pos x="8" y="883"/>
                </a:cxn>
                <a:cxn ang="0">
                  <a:pos x="18" y="795"/>
                </a:cxn>
                <a:cxn ang="0">
                  <a:pos x="31" y="708"/>
                </a:cxn>
                <a:cxn ang="0">
                  <a:pos x="48" y="621"/>
                </a:cxn>
                <a:cxn ang="0">
                  <a:pos x="67" y="535"/>
                </a:cxn>
                <a:cxn ang="0">
                  <a:pos x="90" y="449"/>
                </a:cxn>
                <a:cxn ang="0">
                  <a:pos x="116" y="365"/>
                </a:cxn>
                <a:cxn ang="0">
                  <a:pos x="145" y="282"/>
                </a:cxn>
                <a:cxn ang="0">
                  <a:pos x="178" y="199"/>
                </a:cxn>
                <a:cxn ang="0">
                  <a:pos x="213" y="118"/>
                </a:cxn>
                <a:cxn ang="0">
                  <a:pos x="252" y="39"/>
                </a:cxn>
                <a:cxn ang="0">
                  <a:pos x="330" y="30"/>
                </a:cxn>
                <a:cxn ang="0">
                  <a:pos x="444" y="91"/>
                </a:cxn>
                <a:cxn ang="0">
                  <a:pos x="559" y="152"/>
                </a:cxn>
                <a:cxn ang="0">
                  <a:pos x="674" y="213"/>
                </a:cxn>
                <a:cxn ang="0">
                  <a:pos x="788" y="274"/>
                </a:cxn>
                <a:cxn ang="0">
                  <a:pos x="903" y="335"/>
                </a:cxn>
              </a:cxnLst>
              <a:rect l="0" t="0" r="r" b="b"/>
              <a:pathLst>
                <a:path w="960" h="1043">
                  <a:moveTo>
                    <a:pt x="960" y="365"/>
                  </a:moveTo>
                  <a:lnTo>
                    <a:pt x="947" y="391"/>
                  </a:lnTo>
                  <a:lnTo>
                    <a:pt x="933" y="418"/>
                  </a:lnTo>
                  <a:lnTo>
                    <a:pt x="921" y="445"/>
                  </a:lnTo>
                  <a:lnTo>
                    <a:pt x="909" y="471"/>
                  </a:lnTo>
                  <a:lnTo>
                    <a:pt x="897" y="499"/>
                  </a:lnTo>
                  <a:lnTo>
                    <a:pt x="886" y="526"/>
                  </a:lnTo>
                  <a:lnTo>
                    <a:pt x="876" y="553"/>
                  </a:lnTo>
                  <a:lnTo>
                    <a:pt x="866" y="581"/>
                  </a:lnTo>
                  <a:lnTo>
                    <a:pt x="856" y="609"/>
                  </a:lnTo>
                  <a:lnTo>
                    <a:pt x="847" y="637"/>
                  </a:lnTo>
                  <a:lnTo>
                    <a:pt x="839" y="665"/>
                  </a:lnTo>
                  <a:lnTo>
                    <a:pt x="831" y="694"/>
                  </a:lnTo>
                  <a:lnTo>
                    <a:pt x="823" y="722"/>
                  </a:lnTo>
                  <a:lnTo>
                    <a:pt x="817" y="751"/>
                  </a:lnTo>
                  <a:lnTo>
                    <a:pt x="810" y="780"/>
                  </a:lnTo>
                  <a:lnTo>
                    <a:pt x="805" y="808"/>
                  </a:lnTo>
                  <a:lnTo>
                    <a:pt x="799" y="837"/>
                  </a:lnTo>
                  <a:lnTo>
                    <a:pt x="795" y="867"/>
                  </a:lnTo>
                  <a:lnTo>
                    <a:pt x="791" y="896"/>
                  </a:lnTo>
                  <a:lnTo>
                    <a:pt x="787" y="925"/>
                  </a:lnTo>
                  <a:lnTo>
                    <a:pt x="784" y="954"/>
                  </a:lnTo>
                  <a:lnTo>
                    <a:pt x="782" y="984"/>
                  </a:lnTo>
                  <a:lnTo>
                    <a:pt x="780" y="1013"/>
                  </a:lnTo>
                  <a:lnTo>
                    <a:pt x="779" y="1043"/>
                  </a:lnTo>
                  <a:lnTo>
                    <a:pt x="714" y="1040"/>
                  </a:lnTo>
                  <a:lnTo>
                    <a:pt x="649" y="1038"/>
                  </a:lnTo>
                  <a:lnTo>
                    <a:pt x="584" y="1036"/>
                  </a:lnTo>
                  <a:lnTo>
                    <a:pt x="519" y="1034"/>
                  </a:lnTo>
                  <a:lnTo>
                    <a:pt x="454" y="1031"/>
                  </a:lnTo>
                  <a:lnTo>
                    <a:pt x="389" y="1029"/>
                  </a:lnTo>
                  <a:lnTo>
                    <a:pt x="324" y="1027"/>
                  </a:lnTo>
                  <a:lnTo>
                    <a:pt x="260" y="1024"/>
                  </a:lnTo>
                  <a:lnTo>
                    <a:pt x="195" y="1022"/>
                  </a:lnTo>
                  <a:lnTo>
                    <a:pt x="130" y="1020"/>
                  </a:lnTo>
                  <a:lnTo>
                    <a:pt x="65" y="1018"/>
                  </a:lnTo>
                  <a:lnTo>
                    <a:pt x="0" y="1015"/>
                  </a:lnTo>
                  <a:lnTo>
                    <a:pt x="2" y="971"/>
                  </a:lnTo>
                  <a:lnTo>
                    <a:pt x="5" y="927"/>
                  </a:lnTo>
                  <a:lnTo>
                    <a:pt x="8" y="883"/>
                  </a:lnTo>
                  <a:lnTo>
                    <a:pt x="13" y="839"/>
                  </a:lnTo>
                  <a:lnTo>
                    <a:pt x="18" y="795"/>
                  </a:lnTo>
                  <a:lnTo>
                    <a:pt x="24" y="751"/>
                  </a:lnTo>
                  <a:lnTo>
                    <a:pt x="31" y="708"/>
                  </a:lnTo>
                  <a:lnTo>
                    <a:pt x="39" y="664"/>
                  </a:lnTo>
                  <a:lnTo>
                    <a:pt x="48" y="621"/>
                  </a:lnTo>
                  <a:lnTo>
                    <a:pt x="57" y="578"/>
                  </a:lnTo>
                  <a:lnTo>
                    <a:pt x="67" y="535"/>
                  </a:lnTo>
                  <a:lnTo>
                    <a:pt x="78" y="492"/>
                  </a:lnTo>
                  <a:lnTo>
                    <a:pt x="90" y="449"/>
                  </a:lnTo>
                  <a:lnTo>
                    <a:pt x="103" y="407"/>
                  </a:lnTo>
                  <a:lnTo>
                    <a:pt x="116" y="365"/>
                  </a:lnTo>
                  <a:lnTo>
                    <a:pt x="130" y="323"/>
                  </a:lnTo>
                  <a:lnTo>
                    <a:pt x="145" y="282"/>
                  </a:lnTo>
                  <a:lnTo>
                    <a:pt x="161" y="240"/>
                  </a:lnTo>
                  <a:lnTo>
                    <a:pt x="178" y="199"/>
                  </a:lnTo>
                  <a:lnTo>
                    <a:pt x="195" y="159"/>
                  </a:lnTo>
                  <a:lnTo>
                    <a:pt x="213" y="118"/>
                  </a:lnTo>
                  <a:lnTo>
                    <a:pt x="232" y="78"/>
                  </a:lnTo>
                  <a:lnTo>
                    <a:pt x="252" y="39"/>
                  </a:lnTo>
                  <a:lnTo>
                    <a:pt x="272" y="0"/>
                  </a:lnTo>
                  <a:lnTo>
                    <a:pt x="330" y="30"/>
                  </a:lnTo>
                  <a:lnTo>
                    <a:pt x="387" y="61"/>
                  </a:lnTo>
                  <a:lnTo>
                    <a:pt x="444" y="91"/>
                  </a:lnTo>
                  <a:lnTo>
                    <a:pt x="502" y="122"/>
                  </a:lnTo>
                  <a:lnTo>
                    <a:pt x="559" y="152"/>
                  </a:lnTo>
                  <a:lnTo>
                    <a:pt x="616" y="182"/>
                  </a:lnTo>
                  <a:lnTo>
                    <a:pt x="674" y="213"/>
                  </a:lnTo>
                  <a:lnTo>
                    <a:pt x="731" y="243"/>
                  </a:lnTo>
                  <a:lnTo>
                    <a:pt x="788" y="274"/>
                  </a:lnTo>
                  <a:lnTo>
                    <a:pt x="845" y="304"/>
                  </a:lnTo>
                  <a:lnTo>
                    <a:pt x="903" y="335"/>
                  </a:lnTo>
                  <a:lnTo>
                    <a:pt x="960" y="365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57" name="Main Dial Units Text"/>
          <xdr:cNvSpPr txBox="1"/>
        </xdr:nvSpPr>
        <xdr:spPr>
          <a:xfrm>
            <a:off x="6143626" y="3068410"/>
            <a:ext cx="1944120" cy="346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400" b="1">
                <a:latin typeface="Arial" pitchFamily="34" charset="0"/>
                <a:cs typeface="Arial" pitchFamily="34" charset="0"/>
              </a:rPr>
              <a:t>NPS</a:t>
            </a:r>
          </a:p>
        </xdr:txBody>
      </xdr:sp>
      <xdr:graphicFrame macro="">
        <xdr:nvGraphicFramePr>
          <xdr:cNvPr id="5" name="Dial Needle"/>
          <xdr:cNvGraphicFramePr>
            <a:graphicFrameLocks/>
          </xdr:cNvGraphicFramePr>
        </xdr:nvGraphicFramePr>
        <xdr:xfrm>
          <a:off x="5070703" y="333376"/>
          <a:ext cx="4156610" cy="33099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53" name="Dial Labels"/>
          <xdr:cNvGrpSpPr/>
        </xdr:nvGrpSpPr>
        <xdr:grpSpPr>
          <a:xfrm>
            <a:off x="5872845" y="1271588"/>
            <a:ext cx="2543174" cy="1871662"/>
            <a:chOff x="5920470" y="1900918"/>
            <a:chExt cx="2563585" cy="1834243"/>
          </a:xfrm>
        </xdr:grpSpPr>
        <xdr:sp macro="" textlink="">
          <xdr:nvSpPr>
            <xdr:cNvPr id="30" name="-100 Label"/>
            <xdr:cNvSpPr txBox="1"/>
          </xdr:nvSpPr>
          <xdr:spPr>
            <a:xfrm>
              <a:off x="6015720" y="3495675"/>
              <a:ext cx="574221" cy="23948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n-US" sz="1100" b="1">
                  <a:effectLst>
                    <a:glow rad="1016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t>-100</a:t>
              </a:r>
            </a:p>
          </xdr:txBody>
        </xdr:sp>
        <xdr:sp macro="" textlink="">
          <xdr:nvSpPr>
            <xdr:cNvPr id="31" name="-75 Label"/>
            <xdr:cNvSpPr txBox="1"/>
          </xdr:nvSpPr>
          <xdr:spPr>
            <a:xfrm>
              <a:off x="5920470" y="2996293"/>
              <a:ext cx="574221" cy="23948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n-US" sz="1100" b="1">
                  <a:effectLst>
                    <a:glow rad="1016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t>-75</a:t>
              </a:r>
            </a:p>
          </xdr:txBody>
        </xdr:sp>
        <xdr:sp macro="" textlink="">
          <xdr:nvSpPr>
            <xdr:cNvPr id="32" name="-50 Label"/>
            <xdr:cNvSpPr txBox="1"/>
          </xdr:nvSpPr>
          <xdr:spPr>
            <a:xfrm>
              <a:off x="5968095" y="2438400"/>
              <a:ext cx="574221" cy="2408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 b="1">
                  <a:effectLst>
                    <a:glow rad="1016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t>-50</a:t>
              </a:r>
            </a:p>
          </xdr:txBody>
        </xdr:sp>
        <xdr:sp macro="" textlink="">
          <xdr:nvSpPr>
            <xdr:cNvPr id="33" name="-25 Label"/>
            <xdr:cNvSpPr txBox="1"/>
          </xdr:nvSpPr>
          <xdr:spPr>
            <a:xfrm>
              <a:off x="6428016" y="2054679"/>
              <a:ext cx="574221" cy="2408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n-US" sz="1100" b="1">
                  <a:effectLst>
                    <a:glow rad="1016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t>-25</a:t>
              </a:r>
            </a:p>
          </xdr:txBody>
        </xdr:sp>
        <xdr:sp macro="" textlink="">
          <xdr:nvSpPr>
            <xdr:cNvPr id="36" name="+100 Label"/>
            <xdr:cNvSpPr txBox="1"/>
          </xdr:nvSpPr>
          <xdr:spPr>
            <a:xfrm>
              <a:off x="7795534" y="3495675"/>
              <a:ext cx="574221" cy="23948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/>
              <a:r>
                <a:rPr lang="en-US" sz="1100" b="1">
                  <a:effectLst>
                    <a:glow rad="1016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t>+100</a:t>
              </a:r>
            </a:p>
          </xdr:txBody>
        </xdr:sp>
        <xdr:sp macro="" textlink="">
          <xdr:nvSpPr>
            <xdr:cNvPr id="37" name="+75 Label"/>
            <xdr:cNvSpPr txBox="1"/>
          </xdr:nvSpPr>
          <xdr:spPr>
            <a:xfrm>
              <a:off x="7909834" y="2996293"/>
              <a:ext cx="574221" cy="23948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/>
              <a:r>
                <a:rPr lang="en-US" sz="1100" b="1">
                  <a:effectLst>
                    <a:glow rad="1016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t>+75</a:t>
              </a:r>
            </a:p>
          </xdr:txBody>
        </xdr:sp>
        <xdr:sp macro="" textlink="">
          <xdr:nvSpPr>
            <xdr:cNvPr id="38" name="+50 Label"/>
            <xdr:cNvSpPr txBox="1"/>
          </xdr:nvSpPr>
          <xdr:spPr>
            <a:xfrm>
              <a:off x="7766959" y="2438400"/>
              <a:ext cx="574221" cy="2408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/>
              <a:r>
                <a:rPr lang="en-US" sz="1100" b="1">
                  <a:effectLst>
                    <a:glow rad="1016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t>+50</a:t>
              </a:r>
            </a:p>
          </xdr:txBody>
        </xdr:sp>
        <xdr:sp macro="" textlink="">
          <xdr:nvSpPr>
            <xdr:cNvPr id="39" name="+25 Label"/>
            <xdr:cNvSpPr txBox="1"/>
          </xdr:nvSpPr>
          <xdr:spPr>
            <a:xfrm>
              <a:off x="7345137" y="2054679"/>
              <a:ext cx="574222" cy="2408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/>
              <a:r>
                <a:rPr lang="en-US" sz="1100" b="1">
                  <a:effectLst>
                    <a:glow rad="1016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t>+25</a:t>
              </a:r>
            </a:p>
          </xdr:txBody>
        </xdr:sp>
        <xdr:sp macro="" textlink="">
          <xdr:nvSpPr>
            <xdr:cNvPr id="34" name="0 Label"/>
            <xdr:cNvSpPr txBox="1"/>
          </xdr:nvSpPr>
          <xdr:spPr>
            <a:xfrm>
              <a:off x="6913791" y="1900918"/>
              <a:ext cx="574221" cy="2408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 b="1">
                  <a:effectLst>
                    <a:glow rad="1016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t>0</a:t>
              </a:r>
            </a:p>
          </xdr:txBody>
        </xdr:sp>
      </xdr:grpSp>
      <xdr:sp macro="" textlink="">
        <xdr:nvSpPr>
          <xdr:cNvPr id="16" name="Dial Needle Black Circle"/>
          <xdr:cNvSpPr/>
        </xdr:nvSpPr>
        <xdr:spPr bwMode="auto">
          <a:xfrm>
            <a:off x="6644009" y="1929366"/>
            <a:ext cx="947764" cy="1028937"/>
          </a:xfrm>
          <a:prstGeom prst="ellipse">
            <a:avLst/>
          </a:prstGeom>
          <a:solidFill>
            <a:schemeClr val="tx1">
              <a:lumMod val="85000"/>
              <a:lumOff val="15000"/>
            </a:schemeClr>
          </a:solidFill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My Calculations Page'!D10">
        <xdr:nvSpPr>
          <xdr:cNvPr id="17" name="Main Text Value"/>
          <xdr:cNvSpPr txBox="1"/>
        </xdr:nvSpPr>
        <xdr:spPr bwMode="auto">
          <a:xfrm>
            <a:off x="6605909" y="2249064"/>
            <a:ext cx="1043016" cy="4239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09A0FC11-A647-4165-811A-C5AD541F316D}" type="TxLink">
              <a:rPr lang="en-US" sz="3000" b="1" i="0" u="none" strike="noStrike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ri"/>
                <a:cs typeface="Arial" pitchFamily="34" charset="0"/>
              </a:rPr>
              <a:pPr algn="ctr"/>
              <a:t>16</a:t>
            </a:fld>
            <a:endParaRPr lang="en-US" sz="3000" b="1" cap="none" spc="50">
              <a:ln w="12700" cmpd="sng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glow rad="53100">
                  <a:schemeClr val="bg1">
                    <a:lumMod val="50000"/>
                    <a:alpha val="30000"/>
                  </a:schemeClr>
                </a:glo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My Calculations Page'!D11">
        <xdr:nvSpPr>
          <xdr:cNvPr id="40" name="+ / - Text Value"/>
          <xdr:cNvSpPr txBox="1"/>
        </xdr:nvSpPr>
        <xdr:spPr bwMode="auto">
          <a:xfrm>
            <a:off x="6594363" y="2249064"/>
            <a:ext cx="964415" cy="4239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l"/>
            <a:fld id="{BBC0DE5E-AD11-4D74-B681-D9E917D71791}" type="TxLink">
              <a:rPr lang="en-US" sz="2500" b="1" i="0" u="none" strike="noStrike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ri"/>
                <a:cs typeface="Arial" pitchFamily="34" charset="0"/>
              </a:rPr>
              <a:pPr algn="l"/>
              <a:t>+</a:t>
            </a:fld>
            <a:endParaRPr lang="en-US" sz="2500" b="1" cap="none" spc="50">
              <a:ln w="12700" cmpd="sng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glow rad="53100">
                  <a:schemeClr val="bg1">
                    <a:lumMod val="50000"/>
                    <a:alpha val="30000"/>
                  </a:schemeClr>
                </a:glo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My Calculations Page'!D17">
        <xdr:nvSpPr>
          <xdr:cNvPr id="56" name="Note Text"/>
          <xdr:cNvSpPr txBox="1"/>
        </xdr:nvSpPr>
        <xdr:spPr>
          <a:xfrm>
            <a:off x="392907" y="3554867"/>
            <a:ext cx="8650741" cy="5817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D03DBC72-4753-4AD1-BE27-6488080682C8}" type="TxLink">
              <a:rPr lang="en-US" sz="1800" b="0">
                <a:latin typeface="Arial" pitchFamily="34" charset="0"/>
                <a:cs typeface="Arial" pitchFamily="34" charset="0"/>
              </a:rPr>
              <a:pPr/>
              <a:t>Note: NPS = [% Promoters] - [% Detractors] = 47% - 31% = +16
</a:t>
            </a:fld>
            <a:endParaRPr lang="en-US" sz="18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55" name="Straight Line"/>
          <xdr:cNvCxnSpPr/>
        </xdr:nvCxnSpPr>
        <xdr:spPr>
          <a:xfrm>
            <a:off x="3270817" y="2888117"/>
            <a:ext cx="1794443" cy="0"/>
          </a:xfrm>
          <a:prstGeom prst="line">
            <a:avLst/>
          </a:prstGeom>
          <a:ln w="19050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'My Calculations Page'!D16">
        <xdr:nvSpPr>
          <xdr:cNvPr id="51" name="Total Respondents Value"/>
          <xdr:cNvSpPr txBox="1"/>
        </xdr:nvSpPr>
        <xdr:spPr>
          <a:xfrm>
            <a:off x="3175570" y="2969760"/>
            <a:ext cx="2139589" cy="585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35233080-3CDF-4ADD-A3CF-2B0D0C528E59}" type="TxLink">
              <a:rPr lang="en-US" sz="2400" b="0">
                <a:latin typeface="Arial" pitchFamily="34" charset="0"/>
                <a:cs typeface="Arial" pitchFamily="34" charset="0"/>
              </a:rPr>
              <a:pPr algn="ctr"/>
              <a:t>566 (100%)</a:t>
            </a:fld>
            <a:endParaRPr lang="en-US" sz="2400" b="0">
              <a:latin typeface="Arial" pitchFamily="34" charset="0"/>
              <a:cs typeface="Arial" pitchFamily="34" charset="0"/>
            </a:endParaRPr>
          </a:p>
        </xdr:txBody>
      </xdr:sp>
      <xdr:sp macro="" textlink="'My Calculations Page'!D15">
        <xdr:nvSpPr>
          <xdr:cNvPr id="49" name="Promoters Value"/>
          <xdr:cNvSpPr txBox="1"/>
        </xdr:nvSpPr>
        <xdr:spPr>
          <a:xfrm>
            <a:off x="3175572" y="2388054"/>
            <a:ext cx="2139589" cy="5817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3B842FE0-B3B7-46B1-B78F-ABB31BDD6ECC}" type="TxLink">
              <a:rPr lang="en-US" sz="2400" b="0">
                <a:latin typeface="Arial" pitchFamily="34" charset="0"/>
                <a:cs typeface="Arial" pitchFamily="34" charset="0"/>
              </a:rPr>
              <a:pPr algn="ctr"/>
              <a:t>265 (47%)</a:t>
            </a:fld>
            <a:endParaRPr lang="en-US" sz="2400" b="0">
              <a:latin typeface="Arial" pitchFamily="34" charset="0"/>
              <a:cs typeface="Arial" pitchFamily="34" charset="0"/>
            </a:endParaRPr>
          </a:p>
        </xdr:txBody>
      </xdr:sp>
      <xdr:sp macro="" textlink="'My Calculations Page'!D14">
        <xdr:nvSpPr>
          <xdr:cNvPr id="48" name="Passives Value"/>
          <xdr:cNvSpPr txBox="1"/>
        </xdr:nvSpPr>
        <xdr:spPr>
          <a:xfrm>
            <a:off x="3175570" y="1816554"/>
            <a:ext cx="2139589" cy="585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6DB900DD-A1A4-482A-998E-4A25D7A75C17}" type="TxLink">
              <a:rPr lang="en-US" sz="2400" b="0">
                <a:latin typeface="Arial" pitchFamily="34" charset="0"/>
                <a:cs typeface="Arial" pitchFamily="34" charset="0"/>
              </a:rPr>
              <a:pPr algn="ctr"/>
              <a:t>125 (23%)</a:t>
            </a:fld>
            <a:endParaRPr lang="en-US" sz="2400" b="0">
              <a:latin typeface="Arial" pitchFamily="34" charset="0"/>
              <a:cs typeface="Arial" pitchFamily="34" charset="0"/>
            </a:endParaRPr>
          </a:p>
        </xdr:txBody>
      </xdr:sp>
      <xdr:sp macro="" textlink="'My Calculations Page'!D13">
        <xdr:nvSpPr>
          <xdr:cNvPr id="47" name="Detractors Value"/>
          <xdr:cNvSpPr txBox="1"/>
        </xdr:nvSpPr>
        <xdr:spPr>
          <a:xfrm>
            <a:off x="3175571" y="1234849"/>
            <a:ext cx="2139589" cy="5817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1BFE1F1B-72F0-4676-9DAD-5E751E3B3787}" type="TxLink">
              <a:rPr lang="en-US" sz="2400" b="0">
                <a:latin typeface="Arial" pitchFamily="34" charset="0"/>
                <a:cs typeface="Arial" pitchFamily="34" charset="0"/>
              </a:rPr>
              <a:pPr algn="ctr"/>
              <a:t>176 (32%)</a:t>
            </a:fld>
            <a:endParaRPr lang="en-US" sz="2400" b="0">
              <a:latin typeface="Arial" pitchFamily="34" charset="0"/>
              <a:cs typeface="Arial" pitchFamily="34" charset="0"/>
            </a:endParaRPr>
          </a:p>
        </xdr:txBody>
      </xdr:sp>
      <xdr:sp macro="" textlink="'My Calculations Page'!D12">
        <xdr:nvSpPr>
          <xdr:cNvPr id="46" name="Net Promoter Score Value"/>
          <xdr:cNvSpPr txBox="1"/>
        </xdr:nvSpPr>
        <xdr:spPr>
          <a:xfrm>
            <a:off x="3388181" y="415017"/>
            <a:ext cx="1595437" cy="8334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BC683B86-7DDE-42AC-98DD-E23FE54A328B}" type="TxLink">
              <a:rPr lang="en-US" sz="4400" b="0">
                <a:latin typeface="Arial Black" pitchFamily="34" charset="0"/>
                <a:cs typeface="Arial" pitchFamily="34" charset="0"/>
              </a:rPr>
              <a:pPr algn="ctr"/>
              <a:t>+16</a:t>
            </a:fld>
            <a:endParaRPr lang="en-US" sz="4400" b="0">
              <a:latin typeface="Arial Black" pitchFamily="34" charset="0"/>
              <a:cs typeface="Arial" pitchFamily="34" charset="0"/>
            </a:endParaRPr>
          </a:p>
        </xdr:txBody>
      </xdr:sp>
      <xdr:sp macro="" textlink="">
        <xdr:nvSpPr>
          <xdr:cNvPr id="50" name="Total Respondents Title"/>
          <xdr:cNvSpPr txBox="1"/>
        </xdr:nvSpPr>
        <xdr:spPr>
          <a:xfrm>
            <a:off x="392907" y="2969760"/>
            <a:ext cx="2905124" cy="585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400" b="0">
                <a:latin typeface="Arial" pitchFamily="34" charset="0"/>
                <a:cs typeface="Arial" pitchFamily="34" charset="0"/>
              </a:rPr>
              <a:t>Total Respondents</a:t>
            </a:r>
          </a:p>
        </xdr:txBody>
      </xdr:sp>
      <xdr:sp macro="" textlink="">
        <xdr:nvSpPr>
          <xdr:cNvPr id="45" name="Promoters Title"/>
          <xdr:cNvSpPr txBox="1"/>
        </xdr:nvSpPr>
        <xdr:spPr>
          <a:xfrm>
            <a:off x="392908" y="2388054"/>
            <a:ext cx="2660197" cy="5817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400" b="0">
                <a:latin typeface="Arial" pitchFamily="34" charset="0"/>
                <a:cs typeface="Arial" pitchFamily="34" charset="0"/>
              </a:rPr>
              <a:t>Promoters (9-10)</a:t>
            </a:r>
          </a:p>
        </xdr:txBody>
      </xdr:sp>
      <xdr:sp macro="" textlink="">
        <xdr:nvSpPr>
          <xdr:cNvPr id="44" name="Passives Title"/>
          <xdr:cNvSpPr txBox="1"/>
        </xdr:nvSpPr>
        <xdr:spPr>
          <a:xfrm>
            <a:off x="392907" y="1816554"/>
            <a:ext cx="2510518" cy="585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400" b="0">
                <a:latin typeface="Arial" pitchFamily="34" charset="0"/>
                <a:cs typeface="Arial" pitchFamily="34" charset="0"/>
              </a:rPr>
              <a:t>Passives (7-8)</a:t>
            </a:r>
          </a:p>
        </xdr:txBody>
      </xdr:sp>
      <xdr:sp macro="" textlink="">
        <xdr:nvSpPr>
          <xdr:cNvPr id="43" name="Detractors Title"/>
          <xdr:cNvSpPr txBox="1"/>
        </xdr:nvSpPr>
        <xdr:spPr>
          <a:xfrm>
            <a:off x="392908" y="1234849"/>
            <a:ext cx="2428875" cy="5817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400" b="0">
                <a:latin typeface="Arial" pitchFamily="34" charset="0"/>
                <a:cs typeface="Arial" pitchFamily="34" charset="0"/>
              </a:rPr>
              <a:t>Detractors (0-6)</a:t>
            </a:r>
          </a:p>
        </xdr:txBody>
      </xdr:sp>
      <xdr:sp macro="" textlink="">
        <xdr:nvSpPr>
          <xdr:cNvPr id="42" name="Net Promoter Score Title"/>
          <xdr:cNvSpPr txBox="1"/>
        </xdr:nvSpPr>
        <xdr:spPr>
          <a:xfrm>
            <a:off x="392907" y="649742"/>
            <a:ext cx="3629705" cy="585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400" b="1">
                <a:latin typeface="Arial" pitchFamily="34" charset="0"/>
                <a:cs typeface="Arial" pitchFamily="34" charset="0"/>
              </a:rPr>
              <a:t>Net Promoter Score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I27" sqref="I27"/>
    </sheetView>
  </sheetViews>
  <sheetFormatPr defaultRowHeight="12.5" x14ac:dyDescent="0.25"/>
  <cols>
    <col min="1" max="1" width="4.453125" customWidth="1"/>
  </cols>
  <sheetData/>
  <sheetProtection password="C27A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showGridLines="0" workbookViewId="0">
      <selection activeCell="G4" sqref="G4"/>
    </sheetView>
  </sheetViews>
  <sheetFormatPr defaultRowHeight="12.5" x14ac:dyDescent="0.25"/>
  <cols>
    <col min="1" max="1" width="3.1796875" customWidth="1"/>
    <col min="6" max="6" width="10.81640625" customWidth="1"/>
    <col min="7" max="7" width="17.453125" customWidth="1"/>
    <col min="8" max="8" width="3.1796875" customWidth="1"/>
    <col min="9" max="9" width="11" bestFit="1" customWidth="1"/>
    <col min="12" max="12" width="9.2695312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25" x14ac:dyDescent="0.25">
      <c r="B2" s="2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4.5" thickBot="1" x14ac:dyDescent="0.3">
      <c r="B3" s="5"/>
      <c r="C3" s="6"/>
      <c r="D3" s="7"/>
      <c r="E3" s="7"/>
      <c r="F3" s="7"/>
      <c r="G3" s="8"/>
      <c r="H3" s="9"/>
      <c r="I3" s="7"/>
      <c r="J3" s="7"/>
      <c r="K3" s="7"/>
      <c r="L3" s="7"/>
      <c r="M3" s="7"/>
    </row>
    <row r="4" spans="2:13" ht="30" thickBot="1" x14ac:dyDescent="0.3">
      <c r="B4" s="2" t="s">
        <v>8</v>
      </c>
      <c r="C4" s="3"/>
      <c r="D4" s="4"/>
      <c r="E4" s="4"/>
      <c r="F4" s="4"/>
      <c r="G4" s="11">
        <v>176</v>
      </c>
      <c r="H4" s="10"/>
      <c r="I4" s="13"/>
      <c r="J4" s="10"/>
      <c r="K4" s="10"/>
      <c r="L4" s="10"/>
      <c r="M4" s="10"/>
    </row>
    <row r="5" spans="2:13" ht="14.5" thickBot="1" x14ac:dyDescent="0.3">
      <c r="B5" s="5"/>
      <c r="C5" s="6"/>
      <c r="D5" s="7"/>
      <c r="E5" s="7"/>
      <c r="F5" s="7"/>
      <c r="G5" s="12"/>
      <c r="H5" s="7"/>
      <c r="I5" s="7"/>
      <c r="J5" s="7"/>
      <c r="K5" s="7"/>
      <c r="L5" s="7"/>
      <c r="M5" s="7"/>
    </row>
    <row r="6" spans="2:13" ht="30" thickBot="1" x14ac:dyDescent="0.3">
      <c r="B6" s="2" t="s">
        <v>9</v>
      </c>
      <c r="C6" s="3"/>
      <c r="D6" s="4"/>
      <c r="E6" s="4"/>
      <c r="F6" s="4"/>
      <c r="G6" s="11">
        <v>125</v>
      </c>
      <c r="H6" s="10"/>
      <c r="I6" s="13"/>
      <c r="J6" s="10"/>
      <c r="K6" s="10"/>
      <c r="L6" s="10"/>
      <c r="M6" s="10"/>
    </row>
    <row r="7" spans="2:13" ht="14.5" thickBot="1" x14ac:dyDescent="0.3">
      <c r="B7" s="5"/>
      <c r="C7" s="6"/>
      <c r="D7" s="7"/>
      <c r="E7" s="7"/>
      <c r="F7" s="7"/>
      <c r="G7" s="12"/>
      <c r="H7" s="7"/>
      <c r="I7" s="7"/>
      <c r="J7" s="7"/>
      <c r="K7" s="7"/>
      <c r="L7" s="7"/>
      <c r="M7" s="7"/>
    </row>
    <row r="8" spans="2:13" ht="30" thickBot="1" x14ac:dyDescent="0.3">
      <c r="B8" s="2" t="s">
        <v>10</v>
      </c>
      <c r="C8" s="3"/>
      <c r="D8" s="4"/>
      <c r="E8" s="4"/>
      <c r="F8" s="4"/>
      <c r="G8" s="11">
        <v>265</v>
      </c>
      <c r="H8" s="10"/>
      <c r="I8" s="13"/>
      <c r="J8" s="10"/>
      <c r="K8" s="10"/>
      <c r="L8" s="10"/>
      <c r="M8" s="1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2"/>
  <sheetViews>
    <sheetView showGridLines="0" zoomScale="110" zoomScaleNormal="110" workbookViewId="0">
      <selection sqref="A1:XFD1048576"/>
    </sheetView>
  </sheetViews>
  <sheetFormatPr defaultRowHeight="12.5" x14ac:dyDescent="0.25"/>
  <cols>
    <col min="1" max="1" width="3" style="17" customWidth="1"/>
    <col min="2" max="2" width="2.1796875" style="17" customWidth="1"/>
    <col min="3" max="3" width="22.1796875" style="17" customWidth="1"/>
    <col min="4" max="4" width="12.81640625" style="17" customWidth="1"/>
    <col min="5" max="5" width="8.7265625" style="17"/>
    <col min="6" max="6" width="17.453125" style="17" customWidth="1"/>
    <col min="7" max="16384" width="8.7265625" style="17"/>
  </cols>
  <sheetData>
    <row r="3" spans="3:8" ht="13" x14ac:dyDescent="0.3">
      <c r="C3" s="18" t="s">
        <v>5</v>
      </c>
      <c r="D3" s="15"/>
      <c r="E3" s="15"/>
      <c r="G3" s="16"/>
      <c r="H3" s="16"/>
    </row>
    <row r="4" spans="3:8" ht="13" x14ac:dyDescent="0.3">
      <c r="C4" s="18"/>
      <c r="D4" s="15"/>
      <c r="E4" s="15"/>
      <c r="G4" s="16"/>
      <c r="H4" s="16"/>
    </row>
    <row r="5" spans="3:8" ht="13" x14ac:dyDescent="0.3">
      <c r="D5" s="19" t="s">
        <v>0</v>
      </c>
      <c r="E5" s="20" t="s">
        <v>7</v>
      </c>
      <c r="F5" s="19" t="s">
        <v>1</v>
      </c>
      <c r="G5" s="19" t="s">
        <v>2</v>
      </c>
      <c r="H5" s="19" t="s">
        <v>3</v>
      </c>
    </row>
    <row r="6" spans="3:8" ht="13" x14ac:dyDescent="0.3">
      <c r="C6" s="18" t="s">
        <v>8</v>
      </c>
      <c r="D6" s="21">
        <f>'My Configuration Page'!G4</f>
        <v>176</v>
      </c>
      <c r="E6" s="22">
        <f>D6/SUM(D6:D8)</f>
        <v>0.31095406360424027</v>
      </c>
      <c r="F6" s="15">
        <v>0</v>
      </c>
      <c r="G6" s="15">
        <f>50-(50*COS(RADIANS(F8)))</f>
        <v>66.44333233692916</v>
      </c>
      <c r="H6" s="15">
        <f>50*SIN(RADIANS(F8))</f>
        <v>47.218818511874055</v>
      </c>
    </row>
    <row r="7" spans="3:8" ht="13" x14ac:dyDescent="0.3">
      <c r="C7" s="18" t="s">
        <v>9</v>
      </c>
      <c r="D7" s="21">
        <f>'My Configuration Page'!G6</f>
        <v>125</v>
      </c>
      <c r="E7" s="22">
        <f>D7/SUM(D6:D8)</f>
        <v>0.22084805653710246</v>
      </c>
      <c r="F7" s="15">
        <v>180</v>
      </c>
      <c r="G7" s="15">
        <f>50-(2*COS(RADIANS(F8+90)))</f>
        <v>51.888752740474963</v>
      </c>
      <c r="H7" s="15">
        <f>2*SIN(RADIANS(F8+90))</f>
        <v>-0.65773329347716625</v>
      </c>
    </row>
    <row r="8" spans="3:8" ht="13" x14ac:dyDescent="0.3">
      <c r="C8" s="18" t="s">
        <v>10</v>
      </c>
      <c r="D8" s="21">
        <f>'My Configuration Page'!G8</f>
        <v>265</v>
      </c>
      <c r="E8" s="22">
        <f>D8/SUM(D6:D8)</f>
        <v>0.46819787985865724</v>
      </c>
      <c r="F8" s="15">
        <f>((D9--75)/(150))*180</f>
        <v>109.2</v>
      </c>
      <c r="G8" s="15">
        <f>50-(2*COS(RADIANS(F8-90)))</f>
        <v>48.111247259525037</v>
      </c>
      <c r="H8" s="15">
        <f>2*SIN(RADIANS(F8-90))</f>
        <v>0.65773329347716647</v>
      </c>
    </row>
    <row r="9" spans="3:8" ht="13" x14ac:dyDescent="0.3">
      <c r="C9" s="18" t="s">
        <v>18</v>
      </c>
      <c r="D9" s="21">
        <f>ROUNDUP((E8-E6)*100,0)</f>
        <v>16</v>
      </c>
      <c r="E9" s="16"/>
      <c r="G9" s="15">
        <f>G6</f>
        <v>66.44333233692916</v>
      </c>
      <c r="H9" s="15">
        <f>H6</f>
        <v>47.218818511874055</v>
      </c>
    </row>
    <row r="10" spans="3:8" x14ac:dyDescent="0.25">
      <c r="C10" s="17" t="s">
        <v>16</v>
      </c>
      <c r="D10" s="21">
        <f>ROUNDUP(SQRT(D9*D9),0)</f>
        <v>16</v>
      </c>
      <c r="E10" s="15"/>
      <c r="G10" s="15">
        <v>50</v>
      </c>
      <c r="H10" s="15">
        <v>0</v>
      </c>
    </row>
    <row r="11" spans="3:8" x14ac:dyDescent="0.25">
      <c r="C11" s="14" t="s">
        <v>17</v>
      </c>
      <c r="D11" s="21" t="str">
        <f>IF(D9=0,"",IF(D9&gt;0,"+","-"))</f>
        <v>+</v>
      </c>
      <c r="E11" s="15"/>
      <c r="F11" s="16"/>
      <c r="G11" s="16"/>
      <c r="H11" s="16"/>
    </row>
    <row r="12" spans="3:8" x14ac:dyDescent="0.25">
      <c r="C12" s="14" t="s">
        <v>19</v>
      </c>
      <c r="D12" s="15" t="str">
        <f>CONCATENATE(D11,D10)</f>
        <v>+16</v>
      </c>
      <c r="E12" s="15"/>
      <c r="F12" s="16"/>
      <c r="G12" s="16"/>
      <c r="H12" s="16"/>
    </row>
    <row r="13" spans="3:8" x14ac:dyDescent="0.25">
      <c r="C13" s="17" t="s">
        <v>11</v>
      </c>
      <c r="D13" s="15" t="str">
        <f>CONCATENATE(D6," (",ROUNDUP(E6*100,0),"%)")</f>
        <v>176 (32%)</v>
      </c>
      <c r="E13" s="15"/>
      <c r="F13" s="16"/>
      <c r="G13" s="16"/>
    </row>
    <row r="14" spans="3:8" x14ac:dyDescent="0.25">
      <c r="C14" s="17" t="s">
        <v>12</v>
      </c>
      <c r="D14" s="15" t="str">
        <f>CONCATENATE(D7," (",ROUNDUP(E7*100,0),"%)")</f>
        <v>125 (23%)</v>
      </c>
      <c r="E14" s="15"/>
      <c r="F14" s="16"/>
      <c r="G14" s="16"/>
      <c r="H14" s="16"/>
    </row>
    <row r="15" spans="3:8" x14ac:dyDescent="0.25">
      <c r="C15" s="17" t="s">
        <v>13</v>
      </c>
      <c r="D15" s="15" t="str">
        <f>CONCATENATE(D8," (",ROUND(E8*100,0),"%)")</f>
        <v>265 (47%)</v>
      </c>
      <c r="E15" s="15"/>
      <c r="F15" s="16"/>
      <c r="G15" s="16"/>
      <c r="H15" s="16"/>
    </row>
    <row r="16" spans="3:8" x14ac:dyDescent="0.25">
      <c r="C16" s="17" t="s">
        <v>14</v>
      </c>
      <c r="D16" s="15" t="str">
        <f>CONCATENATE(SUM(D6:D8)," (100%)")</f>
        <v>566 (100%)</v>
      </c>
      <c r="E16" s="15"/>
      <c r="G16" s="15"/>
      <c r="H16" s="15"/>
    </row>
    <row r="17" spans="3:8" x14ac:dyDescent="0.25">
      <c r="C17" s="17" t="s">
        <v>15</v>
      </c>
      <c r="D17" s="23" t="str">
        <f>CONCATENATE("Note: NPS = [% Promoters] - [% Detractors] = ",ROUND(E8*100,0),"% - ",ROUND(E6*100,0),"% = ",D11,D10,"
")</f>
        <v xml:space="preserve">Note: NPS = [% Promoters] - [% Detractors] = 47% - 31% = +16
</v>
      </c>
      <c r="E17" s="15"/>
      <c r="F17" s="15"/>
      <c r="G17" s="15"/>
      <c r="H17" s="15"/>
    </row>
    <row r="18" spans="3:8" x14ac:dyDescent="0.25">
      <c r="D18" s="15"/>
      <c r="E18" s="15"/>
      <c r="G18" s="15"/>
      <c r="H18" s="15"/>
    </row>
    <row r="19" spans="3:8" ht="13" x14ac:dyDescent="0.3">
      <c r="C19" s="18" t="s">
        <v>4</v>
      </c>
      <c r="D19" s="15"/>
      <c r="E19" s="15"/>
      <c r="G19" s="15"/>
      <c r="H19" s="15"/>
    </row>
    <row r="20" spans="3:8" ht="6" customHeight="1" x14ac:dyDescent="0.3">
      <c r="C20" s="18"/>
      <c r="D20" s="15"/>
      <c r="E20" s="15"/>
      <c r="G20" s="15"/>
      <c r="H20" s="15"/>
    </row>
    <row r="21" spans="3:8" ht="13" x14ac:dyDescent="0.3">
      <c r="C21" s="18" t="s">
        <v>20</v>
      </c>
      <c r="D21" s="15"/>
      <c r="E21" s="15"/>
      <c r="G21" s="15"/>
      <c r="H21" s="15"/>
    </row>
    <row r="22" spans="3:8" ht="9" customHeight="1" x14ac:dyDescent="0.25">
      <c r="D22" s="15"/>
      <c r="E22" s="15"/>
      <c r="G22" s="15"/>
      <c r="H22" s="15"/>
    </row>
  </sheetData>
  <sheetProtection password="C27A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 Dashboard</vt:lpstr>
      <vt:lpstr>My Configuration Page</vt:lpstr>
      <vt:lpstr>My Calculations 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Ben</cp:lastModifiedBy>
  <dcterms:created xsi:type="dcterms:W3CDTF">2014-06-11T08:11:18Z</dcterms:created>
  <dcterms:modified xsi:type="dcterms:W3CDTF">2016-01-31T15:58:10Z</dcterms:modified>
</cp:coreProperties>
</file>